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FFDD0EC-AEC1-4B04-81B5-5433E2BCF223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7" r:id="rId7"/>
    <sheet name="Phòng 501" sheetId="22" r:id="rId8"/>
    <sheet name="Phòng 502" sheetId="23" r:id="rId9"/>
    <sheet name="Phòng 507" sheetId="24" r:id="rId10"/>
    <sheet name="Phòng 508" sheetId="25" r:id="rId11"/>
    <sheet name="Phòng 623" sheetId="26" r:id="rId12"/>
  </sheets>
  <externalReferences>
    <externalReference r:id="rId13"/>
  </externalReferences>
  <definedNames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501'!$1:$7</definedName>
    <definedName name="_xlnm.Print_Titles" localSheetId="8">'Phòng 502'!$1:$7</definedName>
    <definedName name="_xlnm.Print_Titles" localSheetId="9">'Phòng 507'!$1:$7</definedName>
    <definedName name="_xlnm.Print_Titles" localSheetId="10">'Phòng 508'!$1:$7</definedName>
    <definedName name="_xlnm.Print_Titles" localSheetId="11">'Phòng 623'!$1:$7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C3" i="20"/>
  <c r="N116" i="20"/>
  <c r="N43" i="20"/>
  <c r="N152" i="20"/>
  <c r="E2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<sst xmlns="http://schemas.openxmlformats.org/spreadsheetml/2006/main" count="4764" uniqueCount="560">
  <si>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</si>
  <si>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</si>
  <si>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</si>
  <si>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</si>
  <si>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</si>
  <si>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</si>
  <si>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</si>
  <si>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</si>
  <si>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</si>
  <si>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</si>
  <si>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</si>
  <si>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</si>
  <si>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</si>
  <si>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</si>
  <si>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</si>
  <si>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</si>
  <si>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</si>
  <si>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</si>
  <si>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</si>
  <si>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</si>
  <si>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</si>
  <si>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</si>
  <si>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</si>
  <si>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</si>
  <si>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</si>
  <si>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</si>
  <si>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</si>
  <si>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</si>
  <si>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</si>
  <si>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</si>
  <si>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</si>
  <si>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</si>
  <si>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</si>
  <si>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</si>
  <si>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</si>
  <si>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</si>
  <si>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</si>
  <si>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</si>
  <si>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</si>
  <si>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</si>
  <si>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</si>
  <si>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</si>
  <si>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</si>
  <si>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</si>
  <si>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</si>
  <si>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</si>
  <si>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</si>
  <si>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</si>
  <si>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</si>
  <si>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</si>
  <si>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</si>
  <si>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</si>
  <si>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</si>
  <si>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</si>
  <si>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</si>
  <si>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</si>
  <si>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</si>
  <si>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</si>
  <si>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</si>
  <si>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</si>
  <si>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</si>
  <si>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</si>
  <si>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</si>
  <si>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</si>
  <si>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</si>
  <si>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</si>
  <si>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</si>
  <si>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</si>
  <si>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</si>
  <si>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</si>
  <si>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</si>
  <si>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</si>
  <si>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</si>
  <si>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</si>
  <si>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</si>
  <si>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</si>
  <si>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</si>
  <si>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</si>
  <si>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</si>
  <si>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Vân</t>
  </si>
  <si>
    <t>Nhi</t>
  </si>
  <si>
    <t>Linh</t>
  </si>
  <si>
    <t>Thảo</t>
  </si>
  <si>
    <t>Vinh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</si>
  <si>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</si>
  <si>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</si>
  <si>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</si>
  <si>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</si>
  <si>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</si>
  <si>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</si>
  <si>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</si>
  <si>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P1</t>
  </si>
  <si>
    <t>P2</t>
  </si>
  <si>
    <t>Size</t>
  </si>
  <si>
    <t>Giang</t>
  </si>
  <si>
    <t>Khuê</t>
  </si>
  <si>
    <t>Trâm</t>
  </si>
  <si>
    <t>Vy</t>
  </si>
  <si>
    <t>Long</t>
  </si>
  <si>
    <t>Trung</t>
  </si>
  <si>
    <t>Anh</t>
  </si>
  <si>
    <t>Ly</t>
  </si>
  <si>
    <t>Tâm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</si>
  <si>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</si>
  <si>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</si>
  <si>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</si>
  <si>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</si>
  <si>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</si>
  <si>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</si>
  <si>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</si>
  <si>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</si>
  <si>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Thịnh</t>
  </si>
  <si>
    <t>Nguyễn Hữu</t>
  </si>
  <si>
    <t>Trang</t>
  </si>
  <si>
    <t>Mai</t>
  </si>
  <si>
    <t>Uyên</t>
  </si>
  <si>
    <t>Châu</t>
  </si>
  <si>
    <t>Đạt</t>
  </si>
  <si>
    <t>Đức</t>
  </si>
  <si>
    <t>Nguyễn Thị</t>
  </si>
  <si>
    <t>Vũ</t>
  </si>
  <si>
    <t>Trân</t>
  </si>
  <si>
    <t>My</t>
  </si>
  <si>
    <t>Phương</t>
  </si>
  <si>
    <t>Bình</t>
  </si>
  <si>
    <t>Dương</t>
  </si>
  <si>
    <t>Hoa</t>
  </si>
  <si>
    <t>Lan</t>
  </si>
  <si>
    <t>Trà</t>
  </si>
  <si>
    <t>Nhung</t>
  </si>
  <si>
    <t>Huyền</t>
  </si>
  <si>
    <t>Lam</t>
  </si>
  <si>
    <t>Loan</t>
  </si>
  <si>
    <t>Nguyên</t>
  </si>
  <si>
    <t>Phượng</t>
  </si>
  <si>
    <t>Hằng</t>
  </si>
  <si>
    <t>Nguyễn Ngọc</t>
  </si>
  <si>
    <t>Quỳnh</t>
  </si>
  <si>
    <t>Phước</t>
  </si>
  <si>
    <t>Lâm</t>
  </si>
  <si>
    <t>Duy</t>
  </si>
  <si>
    <t>Nghĩa</t>
  </si>
  <si>
    <t>Ánh</t>
  </si>
  <si>
    <t>Bảo</t>
  </si>
  <si>
    <t>Chinh</t>
  </si>
  <si>
    <t>Mạnh</t>
  </si>
  <si>
    <t>Duyên</t>
  </si>
  <si>
    <t>Hoàn</t>
  </si>
  <si>
    <t>Hạnh</t>
  </si>
  <si>
    <t>Kiệt</t>
  </si>
  <si>
    <t>Niê</t>
  </si>
  <si>
    <t>Oanh</t>
  </si>
  <si>
    <t>Trí</t>
  </si>
  <si>
    <t>Tiên</t>
  </si>
  <si>
    <t>Trinh</t>
  </si>
  <si>
    <t>Hân</t>
  </si>
  <si>
    <t>Hiếu</t>
  </si>
  <si>
    <t>Khang</t>
  </si>
  <si>
    <t>Trường</t>
  </si>
  <si>
    <t>Thư</t>
  </si>
  <si>
    <t>Hoài</t>
  </si>
  <si>
    <t>Khuyên</t>
  </si>
  <si>
    <t>Lộc</t>
  </si>
  <si>
    <t>Như</t>
  </si>
  <si>
    <t>Lê Minh</t>
  </si>
  <si>
    <t>Yên</t>
  </si>
  <si>
    <t>Mỹ</t>
  </si>
  <si>
    <t>Nguyễn Minh</t>
  </si>
  <si>
    <t>Đại</t>
  </si>
  <si>
    <t>Trần Gia</t>
  </si>
  <si>
    <t>Nguyễn Mai</t>
  </si>
  <si>
    <t>Ý</t>
  </si>
  <si>
    <t>Phát</t>
  </si>
  <si>
    <t>Ân</t>
  </si>
  <si>
    <t>Huyên</t>
  </si>
  <si>
    <t>Xuyến</t>
  </si>
  <si>
    <t>Nhàn</t>
  </si>
  <si>
    <t>Thoa</t>
  </si>
  <si>
    <t>Tuyến</t>
  </si>
  <si>
    <t>Kiên</t>
  </si>
  <si>
    <t>Chi</t>
  </si>
  <si>
    <t>Nguyễn Quỳnh</t>
  </si>
  <si>
    <t>Trần Thảo</t>
  </si>
  <si>
    <t>Nguyễn Khánh</t>
  </si>
  <si>
    <t>Trần Trung</t>
  </si>
  <si>
    <t>Sen</t>
  </si>
  <si>
    <t>Hoàng Vân</t>
  </si>
  <si>
    <t>Trần Mỹ</t>
  </si>
  <si>
    <t>Thái Bảo</t>
  </si>
  <si>
    <t>Ngô Tường</t>
  </si>
  <si>
    <t>Nguyễn Kiều</t>
  </si>
  <si>
    <t>Nguyễn Gia</t>
  </si>
  <si>
    <t>Nguyễn Huyền</t>
  </si>
  <si>
    <t>Nguyễn Tú</t>
  </si>
  <si>
    <t>Nguyễn Xuân</t>
  </si>
  <si>
    <t>Trần Hữu</t>
  </si>
  <si>
    <t>Hồ Bảo</t>
  </si>
  <si>
    <t>Phạm Nguyên</t>
  </si>
  <si>
    <t>Trần Kim</t>
  </si>
  <si>
    <t>Vũ Thành</t>
  </si>
  <si>
    <t>Nguyễn Trọng</t>
  </si>
  <si>
    <t>Nguyễn Uyên</t>
  </si>
  <si>
    <t>Nguyễn Hiền</t>
  </si>
  <si>
    <t>SỐ MÁY</t>
  </si>
  <si>
    <t>Hwing</t>
  </si>
  <si>
    <t>Nguyễn Thị Ngọc</t>
  </si>
  <si>
    <t>Phạm Thùy</t>
  </si>
  <si>
    <t>Trương Quỳnh</t>
  </si>
  <si>
    <t>Đặng Kiều</t>
  </si>
  <si>
    <t>Phạm Duy</t>
  </si>
  <si>
    <t>Trần Nam</t>
  </si>
  <si>
    <t>Nguyễn Hà</t>
  </si>
  <si>
    <t>Hồ Quốc</t>
  </si>
  <si>
    <t>Dương Đức</t>
  </si>
  <si>
    <t>Phạm Gia</t>
  </si>
  <si>
    <t>Trần Thùy</t>
  </si>
  <si>
    <t>Trần Thuỳ</t>
  </si>
  <si>
    <t>Lương Phương</t>
  </si>
  <si>
    <t>Trần Hiếu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</si>
  <si>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</si>
  <si>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</si>
  <si>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</si>
  <si>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</si>
  <si>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</si>
  <si>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</si>
  <si>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</si>
  <si>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396</t>
  </si>
  <si>
    <t>508</t>
  </si>
  <si>
    <t>507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</si>
  <si>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</si>
  <si>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</si>
  <si>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</si>
  <si>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Hoàn</t>
  </si>
  <si>
    <t>Hồ Trung</t>
  </si>
  <si>
    <t>Ngô Văn</t>
  </si>
  <si>
    <t>K29QDM</t>
  </si>
  <si>
    <t>Đàm Quốc</t>
  </si>
  <si>
    <t>K29NAB</t>
  </si>
  <si>
    <t>K29NAD</t>
  </si>
  <si>
    <t>K29NAT</t>
  </si>
  <si>
    <t>Lương Tố</t>
  </si>
  <si>
    <t>K30NAB</t>
  </si>
  <si>
    <t>K30NAD</t>
  </si>
  <si>
    <t>K30NAT</t>
  </si>
  <si>
    <t>Hoàng Thị Kim</t>
  </si>
  <si>
    <t>Trần Nguyên</t>
  </si>
  <si>
    <t>Lê Thị Khánh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</si>
  <si>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</si>
  <si>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</si>
  <si>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</si>
  <si>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</si>
  <si>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</si>
  <si>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30206754944</t>
  </si>
  <si>
    <t>30204135558</t>
  </si>
  <si>
    <t>30216258706</t>
  </si>
  <si>
    <t>30206263113</t>
  </si>
  <si>
    <t>29206230775</t>
  </si>
  <si>
    <t>30206251591</t>
  </si>
  <si>
    <t>30206263629</t>
  </si>
  <si>
    <t>30206254397</t>
  </si>
  <si>
    <t>29216249705</t>
  </si>
  <si>
    <t>29206239722</t>
  </si>
  <si>
    <t>29206265343</t>
  </si>
  <si>
    <t>29206550395</t>
  </si>
  <si>
    <t>29212759397</t>
  </si>
  <si>
    <t>29216264762</t>
  </si>
  <si>
    <t>29216253087</t>
  </si>
  <si>
    <t>29218157460</t>
  </si>
  <si>
    <t>29204946483</t>
  </si>
  <si>
    <t>29214658551</t>
  </si>
  <si>
    <t>29206237587</t>
  </si>
  <si>
    <t>29206261340</t>
  </si>
  <si>
    <t>29206225671</t>
  </si>
  <si>
    <t>30218040416</t>
  </si>
  <si>
    <t>30206263551</t>
  </si>
  <si>
    <t>30206254299</t>
  </si>
  <si>
    <t>30206264767</t>
  </si>
  <si>
    <t>30206254303</t>
  </si>
  <si>
    <t>30216228070</t>
  </si>
  <si>
    <t>30206250128</t>
  </si>
  <si>
    <t>30204655635</t>
  </si>
  <si>
    <t>30205128329</t>
  </si>
  <si>
    <t>30206254313</t>
  </si>
  <si>
    <t>30206235903</t>
  </si>
  <si>
    <t>30216254318</t>
  </si>
  <si>
    <t>30206263794</t>
  </si>
  <si>
    <t>30206254323</t>
  </si>
  <si>
    <t>30206254322</t>
  </si>
  <si>
    <t>30206254330</t>
  </si>
  <si>
    <t>30206264422</t>
  </si>
  <si>
    <t>30206254343</t>
  </si>
  <si>
    <t>30206225476</t>
  </si>
  <si>
    <t>30206254356</t>
  </si>
  <si>
    <t>30206254358</t>
  </si>
  <si>
    <t>30206254359</t>
  </si>
  <si>
    <t>30206254362</t>
  </si>
  <si>
    <t>30208046361</t>
  </si>
  <si>
    <t>30206228994</t>
  </si>
  <si>
    <t>30206552888</t>
  </si>
  <si>
    <t>30208129553</t>
  </si>
  <si>
    <t>30216225123</t>
  </si>
  <si>
    <t>30216239835</t>
  </si>
  <si>
    <t>30203180231</t>
  </si>
  <si>
    <t>30206264463</t>
  </si>
  <si>
    <t>30206232769</t>
  </si>
  <si>
    <t>30206251230</t>
  </si>
  <si>
    <t>30206251712</t>
  </si>
  <si>
    <t>30206250607</t>
  </si>
  <si>
    <t>30206348655</t>
  </si>
  <si>
    <t>30216264784</t>
  </si>
  <si>
    <t>30204660229</t>
  </si>
  <si>
    <t>30205134247</t>
  </si>
  <si>
    <t>30206836487</t>
  </si>
  <si>
    <t>30206253724</t>
  </si>
  <si>
    <t>30206233162</t>
  </si>
  <si>
    <t>30206254403</t>
  </si>
  <si>
    <t>30206231535</t>
  </si>
  <si>
    <t>30206254408</t>
  </si>
  <si>
    <t>30206254409</t>
  </si>
  <si>
    <t>30206251866</t>
  </si>
  <si>
    <t>30209150206</t>
  </si>
  <si>
    <t>30206238317</t>
  </si>
  <si>
    <t>30206224849</t>
  </si>
  <si>
    <t>30206254422</t>
  </si>
  <si>
    <t>30206254430</t>
  </si>
  <si>
    <t>30216254433</t>
  </si>
  <si>
    <t>30205124675</t>
  </si>
  <si>
    <t>30206254438</t>
  </si>
  <si>
    <t>30216250328</t>
  </si>
  <si>
    <t>30208062974</t>
  </si>
  <si>
    <t>30206258755</t>
  </si>
  <si>
    <t>30206227381</t>
  </si>
  <si>
    <t>30206240499</t>
  </si>
  <si>
    <t>30216241376</t>
  </si>
  <si>
    <t>30206254310</t>
  </si>
  <si>
    <t>30216254304</t>
  </si>
  <si>
    <t>30206254316</t>
  </si>
  <si>
    <t>30206263097</t>
  </si>
  <si>
    <t>30206247568</t>
  </si>
  <si>
    <t>30216238068</t>
  </si>
  <si>
    <t>30206226960</t>
  </si>
  <si>
    <t>30206254347</t>
  </si>
  <si>
    <t>30206251585</t>
  </si>
  <si>
    <t>30216251499</t>
  </si>
  <si>
    <t>30216254353</t>
  </si>
  <si>
    <t>30204633727</t>
  </si>
  <si>
    <t>30216254372</t>
  </si>
  <si>
    <t>30206253986</t>
  </si>
  <si>
    <t>30204653547</t>
  </si>
  <si>
    <t>30206251494</t>
  </si>
  <si>
    <t>30206263046</t>
  </si>
  <si>
    <t>30206250745</t>
  </si>
  <si>
    <t>30206563468</t>
  </si>
  <si>
    <t>30216248440</t>
  </si>
  <si>
    <t>30206655358</t>
  </si>
  <si>
    <t>30206254441</t>
  </si>
  <si>
    <t>30202754271</t>
  </si>
  <si>
    <t>30206263290</t>
  </si>
  <si>
    <t>30206249920</t>
  </si>
  <si>
    <t>30206254451</t>
  </si>
  <si>
    <t>30206227920</t>
  </si>
  <si>
    <t>30206246705</t>
  </si>
  <si>
    <t>30206244262</t>
  </si>
  <si>
    <t>30206254319</t>
  </si>
  <si>
    <t>30206222797</t>
  </si>
  <si>
    <t>30204640441</t>
  </si>
  <si>
    <t>30208162528</t>
  </si>
  <si>
    <t>30206264429</t>
  </si>
  <si>
    <t>30206263878</t>
  </si>
  <si>
    <t>30206258677</t>
  </si>
  <si>
    <t>30206253558</t>
  </si>
  <si>
    <t>30206247819</t>
  </si>
  <si>
    <t>30204663300</t>
  </si>
  <si>
    <t>30206246234</t>
  </si>
  <si>
    <t>30206263909</t>
  </si>
  <si>
    <t>30204856071</t>
  </si>
  <si>
    <t>30206244178</t>
  </si>
  <si>
    <t>30205140356</t>
  </si>
  <si>
    <t>30206248890</t>
  </si>
  <si>
    <t>30206253632</t>
  </si>
  <si>
    <t>30206235291</t>
  </si>
  <si>
    <t>30204649332</t>
  </si>
  <si>
    <t>30206249577</t>
  </si>
  <si>
    <t>30206249518</t>
  </si>
  <si>
    <t>30206253733</t>
  </si>
  <si>
    <t>30206254419</t>
  </si>
  <si>
    <t>30206263101</t>
  </si>
  <si>
    <t>30216254428</t>
  </si>
  <si>
    <t>30204860588</t>
  </si>
  <si>
    <t>30206254062</t>
  </si>
  <si>
    <t>30206263321</t>
  </si>
  <si>
    <t>30206263917</t>
  </si>
  <si>
    <t>30216230258</t>
  </si>
  <si>
    <t>30216224785</t>
  </si>
  <si>
    <t>30204343218</t>
  </si>
  <si>
    <t>30206233366</t>
  </si>
  <si>
    <t>30208063280</t>
  </si>
  <si>
    <t>30216234153</t>
  </si>
  <si>
    <t>30206264168</t>
  </si>
  <si>
    <t>30204644303</t>
  </si>
  <si>
    <t>30206239934</t>
  </si>
  <si>
    <t>30204645001</t>
  </si>
  <si>
    <t>30206254326</t>
  </si>
  <si>
    <t>30206228782</t>
  </si>
  <si>
    <t>29206250972</t>
  </si>
  <si>
    <t>Võ Thị Phương</t>
  </si>
  <si>
    <t>Phan Thị Thanh</t>
  </si>
  <si>
    <t>Phạm Thị</t>
  </si>
  <si>
    <t>Nguyễn Thị Minh</t>
  </si>
  <si>
    <t>Đỗ Gia</t>
  </si>
  <si>
    <t>Lâm Tường</t>
  </si>
  <si>
    <t>Huỳnh Kiều</t>
  </si>
  <si>
    <t>K31NAB</t>
  </si>
  <si>
    <t>K31NAT</t>
  </si>
  <si>
    <t>30206263049</t>
  </si>
  <si>
    <t>30216248119</t>
  </si>
  <si>
    <t>30214939863</t>
  </si>
  <si>
    <t>31206254097</t>
  </si>
  <si>
    <t>31216528969</t>
  </si>
  <si>
    <t>30206254307</t>
  </si>
  <si>
    <t>30216244108</t>
  </si>
  <si>
    <t>30206233142</t>
  </si>
  <si>
    <t>30216254287</t>
  </si>
  <si>
    <t>31204637161</t>
  </si>
  <si>
    <t>30206250918</t>
  </si>
  <si>
    <t>30216254336</t>
  </si>
  <si>
    <t>30206254348</t>
  </si>
  <si>
    <t>30206254360</t>
  </si>
  <si>
    <t>ENG 296 J</t>
  </si>
  <si>
    <t>Nguyễn Phan Nguyên</t>
  </si>
  <si>
    <t>Đỗ Thị Thuỳ</t>
  </si>
  <si>
    <t>Phạm Thị Mỹ</t>
  </si>
  <si>
    <t>Phan Thị Thu</t>
  </si>
  <si>
    <t>Trần Thị Khánh</t>
  </si>
  <si>
    <t>Huỳnh Thị Yến</t>
  </si>
  <si>
    <t>Phạm Huỳnh Khánh</t>
  </si>
  <si>
    <t>Trần Thị Diệu</t>
  </si>
  <si>
    <t>Nguyễn Thị Khánh</t>
  </si>
  <si>
    <t>Nguyễn Thị Diệu</t>
  </si>
  <si>
    <t>Hồ Thị Ngọc</t>
  </si>
  <si>
    <t>Hồ Hạ</t>
  </si>
  <si>
    <t>Trần Lê Hồng</t>
  </si>
  <si>
    <t>Nguyễn Hoàng Bảo</t>
  </si>
  <si>
    <t>Đinh Thị Thanh</t>
  </si>
  <si>
    <t>Phạm Ngọc Yến</t>
  </si>
  <si>
    <t>Nguyễn Nguyên Hồng</t>
  </si>
  <si>
    <t>Huỳnh Nữ Tâm</t>
  </si>
  <si>
    <t>H Wơn</t>
  </si>
  <si>
    <t>Khuất Thị Kim</t>
  </si>
  <si>
    <t>Nguyễn Trần Thu</t>
  </si>
  <si>
    <t>Võ Thị Tuyết</t>
  </si>
  <si>
    <t>Nguyễn Thị Trúc</t>
  </si>
  <si>
    <t>Phạm Thị Như</t>
  </si>
  <si>
    <t>Võ Nguyễn Thu</t>
  </si>
  <si>
    <t>Phạm Lê Thủy</t>
  </si>
  <si>
    <t>Đào Thị Thanh</t>
  </si>
  <si>
    <t>Nguyễn Thị Bích</t>
  </si>
  <si>
    <t>Phan Thị Huyền</t>
  </si>
  <si>
    <t>Phạm Võ Kiều</t>
  </si>
  <si>
    <t>Đỗ Thanh Mai</t>
  </si>
  <si>
    <t>30206249756</t>
  </si>
  <si>
    <t>Trịnh Thị Thúy</t>
  </si>
  <si>
    <t>ENG 296 L</t>
  </si>
  <si>
    <t>Hoàng Thị Như</t>
  </si>
  <si>
    <t>Tôn Nữ Quỳnh</t>
  </si>
  <si>
    <t>Hồ Quốc Bảo</t>
  </si>
  <si>
    <t>Lê Thị Hương</t>
  </si>
  <si>
    <t>Trần Thị Thùy</t>
  </si>
  <si>
    <t>Ngô Nguyễn Ngọc</t>
  </si>
  <si>
    <t>30206251136</t>
  </si>
  <si>
    <t>Đậu Thị Hồng</t>
  </si>
  <si>
    <t>Trịnh Nguyễn Thu</t>
  </si>
  <si>
    <t>Nguyễn Huỳnh Phương</t>
  </si>
  <si>
    <t>Nguyễn Huỳnh Quỳnh</t>
  </si>
  <si>
    <t>Phạm Thị Thương</t>
  </si>
  <si>
    <t>Y Zumy</t>
  </si>
  <si>
    <t>Dương Nguyễn Nhật</t>
  </si>
  <si>
    <t>Ngô Thị Khánh</t>
  </si>
  <si>
    <t>Nguyễn Phan Phước</t>
  </si>
  <si>
    <t>Nguyễn Phan Bảo</t>
  </si>
  <si>
    <t>Dư Thị Bảo</t>
  </si>
  <si>
    <t>Nguyễn Trần Bảo</t>
  </si>
  <si>
    <t>Nguyễn Thị Kim</t>
  </si>
  <si>
    <t>Võ Thị Kim</t>
  </si>
  <si>
    <t>Hồ Huyền</t>
  </si>
  <si>
    <t>30204430910</t>
  </si>
  <si>
    <t>Nguyễn Thị Phương</t>
  </si>
  <si>
    <t>Lê Nguyễn Phương</t>
  </si>
  <si>
    <t>Nguyễn Thị Yến</t>
  </si>
  <si>
    <t>Nguyễn Võ Quỳnh</t>
  </si>
  <si>
    <t>ENG 296 N</t>
  </si>
  <si>
    <t>Nguyễn Hoàng Trung</t>
  </si>
  <si>
    <t>Nguyễn Thị Thái</t>
  </si>
  <si>
    <t>Trịnh Vinh</t>
  </si>
  <si>
    <t>Nguyễn Phan Thu</t>
  </si>
  <si>
    <t>Đào Hà</t>
  </si>
  <si>
    <t>Huỳnh Thị Ngọc</t>
  </si>
  <si>
    <t>Trương Thị Hồng</t>
  </si>
  <si>
    <t>Lê Phan Uyên</t>
  </si>
  <si>
    <t>Nguyễn Thị Thu</t>
  </si>
  <si>
    <t>Võ Thị Thùy</t>
  </si>
  <si>
    <t>Trương Thị Khánh</t>
  </si>
  <si>
    <t>ENG 296 P</t>
  </si>
  <si>
    <t>Nguyễn Lê Quốc</t>
  </si>
  <si>
    <t>Trần Ngọc Hoàng</t>
  </si>
  <si>
    <t>Vũ Cao Bảo</t>
  </si>
  <si>
    <t>Trần Thị Thuỳ</t>
  </si>
  <si>
    <t>Nguyễn Lê Khánh</t>
  </si>
  <si>
    <t>Nguyễn Danh</t>
  </si>
  <si>
    <t>Phan Thị Diệu</t>
  </si>
  <si>
    <t>Lê Nguyễn Thúy</t>
  </si>
  <si>
    <t>Thái Thị Hồng</t>
  </si>
  <si>
    <t>Ngô Huỳnh Tấn</t>
  </si>
  <si>
    <t>Dương Thị Thu</t>
  </si>
  <si>
    <t>Nguyễn Thị Diễm</t>
  </si>
  <si>
    <t>30206263850</t>
  </si>
  <si>
    <t>Nguyễn Thị Hồng</t>
  </si>
  <si>
    <t>Trần Thị Thanh</t>
  </si>
  <si>
    <t>Lê Đan</t>
  </si>
  <si>
    <t>Phạm Thị Kim</t>
  </si>
  <si>
    <t>Nguyễn Ngọc Như</t>
  </si>
  <si>
    <t>ENG 296 R</t>
  </si>
  <si>
    <t>Đặng Thị Thanh</t>
  </si>
  <si>
    <t>Phạm Thị Thu</t>
  </si>
  <si>
    <t>Mai Nguyễn Duy</t>
  </si>
  <si>
    <t>Nguyễn Tất Anh</t>
  </si>
  <si>
    <t>30218062819</t>
  </si>
  <si>
    <t>Phạm Trần Bảo</t>
  </si>
  <si>
    <t>Trần Thị Hoàng</t>
  </si>
  <si>
    <t>Nguyễn Ngọc Thảo</t>
  </si>
  <si>
    <t>Trần Thị Mai</t>
  </si>
  <si>
    <t>Võ Nguyễn Khánh</t>
  </si>
  <si>
    <t>Mai Ny Thảo</t>
  </si>
  <si>
    <t>Nguyễn Công Hiếu</t>
  </si>
  <si>
    <t>Đào Thị Quỳnh</t>
  </si>
  <si>
    <t>Phạm Nguyễn Minh</t>
  </si>
  <si>
    <t>Trần Thị Kim</t>
  </si>
  <si>
    <t>Hồ Thị Anh</t>
  </si>
  <si>
    <t>Lương Thị Mỹ</t>
  </si>
  <si>
    <t>30206254427</t>
  </si>
  <si>
    <t>Trần Thị Bảo</t>
  </si>
  <si>
    <t>Trương Kiều Trúc</t>
  </si>
  <si>
    <t>Văn Ngọc Tường</t>
  </si>
  <si>
    <t>623-396-35</t>
  </si>
  <si>
    <t>501-396-36</t>
  </si>
  <si>
    <t>502-396-40</t>
  </si>
  <si>
    <t>507-396-40</t>
  </si>
  <si>
    <t>508-396-22</t>
  </si>
  <si>
    <t>501</t>
  </si>
  <si>
    <t>(LỚP: ENG 296 (J-L-N-P-R))</t>
  </si>
  <si>
    <t>MÔN :Tranh Tài Giải Pháp PBL* MÃ MÔN:ENG 296</t>
  </si>
  <si>
    <t>Thời gian:13h30 - Ngày 21/03/2026 - Phòng: 501 - cơ sở:  K7/25 Quang Trung</t>
  </si>
  <si>
    <t>ENG-ENG 296-Suat 13h30 - Ngày 21/03/2026</t>
  </si>
  <si>
    <t>502</t>
  </si>
  <si>
    <t>Thời gian:13h30 - Ngày 21/03/2026 - Phòng: 502 - cơ sở:  K7/25 Quang Trung</t>
  </si>
  <si>
    <t>Thời gian:13h30 - Ngày 21/03/2026 - Phòng: 507 - cơ sở:  K7/25 Quang Trung</t>
  </si>
  <si>
    <t>Thời gian:13h30 - Ngày 21/03/2026 - Phòng: 508 - cơ sở:  K7/25 Quang Trung</t>
  </si>
  <si>
    <t>623</t>
  </si>
  <si>
    <t>Thời gian:13h30 - Ngày 21/03/2026 - Phòng: 623 - cơ sở:  K7/25 Quang Trung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</si>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</sst>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7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14" fillId="0" borderId="0" xfId="122" applyFont="1" applyAlignment="1">
      <alignment horizontal="right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106" fillId="0" borderId="19" xfId="120" applyFont="1" applyBorder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14" fillId="0" borderId="0" xfId="122" applyFont="1" applyAlignment="1">
      <alignment horizontal="left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79" fillId="0" borderId="3" xfId="122" applyFont="1" applyBorder="1" applyAlignment="1">
      <alignment horizontal="center" vertical="center"/>
    </xf>
    <xf numFmtId="0" fontId="105" fillId="0" borderId="3" xfId="122" applyFont="1" applyBorder="1" applyAlignment="1">
      <alignment horizontal="center" vertical="center"/>
    </xf>
    <xf numFmtId="0" fontId="222" fillId="0" borderId="8" xfId="120" applyFont="1" applyBorder="1" applyAlignment="1">
      <alignment horizontal="center" wrapText="1"/>
    </xf>
    <xf numFmtId="0" fontId="222" fillId="0" borderId="18" xfId="120" applyFont="1" applyBorder="1" applyAlignment="1">
      <alignment horizontal="center" wrapText="1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2" fillId="0" borderId="19" xfId="120" applyFont="1" applyBorder="1" applyAlignment="1">
      <alignment horizontal="center" wrapText="1"/>
    </xf>
    <xf numFmtId="0" fontId="79" fillId="0" borderId="3" xfId="133" applyFont="1" applyBorder="1" applyAlignment="1">
      <alignment horizontal="center" vertic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2" xfId="122" applyFont="1" applyBorder="1" applyAlignment="1">
      <alignment horizontal="center"/>
    </xf>
    <xf numFmtId="0" fontId="79" fillId="0" borderId="31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105" fillId="0" borderId="3" xfId="122" applyFont="1" applyBorder="1" applyAlignment="1">
      <alignment horizontal="center" vertical="center" wrapText="1"/>
    </xf>
    <xf numFmtId="0" fontId="105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7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AF613A-0CAE-47B3-AE90-41EEC73D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2E3950-B701-47C5-B205-6EFDB923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BDD355-62DF-4223-B207-A0DCD0D8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E3F763-0C9B-42AC-8683-0AF22AE2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55CFBD-3322-44C5-A510-BA324F9F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8"/>
      <c r="AB9" s="159"/>
      <c r="AC9" s="159"/>
      <c r="AD9" s="160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1"/>
      <c r="AB10" s="152"/>
      <c r="AC10" s="152"/>
      <c r="AD10" s="153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1"/>
      <c r="AB11" s="152"/>
      <c r="AC11" s="152"/>
      <c r="AD11" s="153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1"/>
      <c r="AB12" s="152"/>
      <c r="AC12" s="152"/>
      <c r="AD12" s="153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1"/>
      <c r="AB13" s="152"/>
      <c r="AC13" s="152"/>
      <c r="AD13" s="153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1"/>
      <c r="AB14" s="152"/>
      <c r="AC14" s="152"/>
      <c r="AD14" s="153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1"/>
      <c r="AB15" s="152"/>
      <c r="AC15" s="152"/>
      <c r="AD15" s="153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1"/>
      <c r="AB16" s="152"/>
      <c r="AC16" s="152"/>
      <c r="AD16" s="153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1"/>
      <c r="AB17" s="152"/>
      <c r="AC17" s="152"/>
      <c r="AD17" s="153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1"/>
      <c r="AB18" s="152"/>
      <c r="AC18" s="152"/>
      <c r="AD18" s="153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1"/>
      <c r="AB19" s="152"/>
      <c r="AC19" s="152"/>
      <c r="AD19" s="153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1"/>
      <c r="AB20" s="152"/>
      <c r="AC20" s="152"/>
      <c r="AD20" s="153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1"/>
      <c r="AB21" s="152"/>
      <c r="AC21" s="152"/>
      <c r="AD21" s="153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1"/>
      <c r="AB22" s="152"/>
      <c r="AC22" s="152"/>
      <c r="AD22" s="153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4"/>
      <c r="AB23" s="155"/>
      <c r="AC23" s="155"/>
      <c r="AD23" s="156"/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8"/>
      <c r="AB32" s="159"/>
      <c r="AC32" s="159"/>
      <c r="AD32" s="160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1"/>
      <c r="AB33" s="152"/>
      <c r="AC33" s="152"/>
      <c r="AD33" s="153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1"/>
      <c r="AB34" s="152"/>
      <c r="AC34" s="152"/>
      <c r="AD34" s="153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1"/>
      <c r="AB35" s="152"/>
      <c r="AC35" s="152"/>
      <c r="AD35" s="153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1"/>
      <c r="AB36" s="152"/>
      <c r="AC36" s="152"/>
      <c r="AD36" s="153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1"/>
      <c r="AB37" s="152"/>
      <c r="AC37" s="152"/>
      <c r="AD37" s="153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1"/>
      <c r="AB38" s="152"/>
      <c r="AC38" s="152"/>
      <c r="AD38" s="153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1"/>
      <c r="AB39" s="152"/>
      <c r="AC39" s="152"/>
      <c r="AD39" s="153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1"/>
      <c r="AB40" s="152"/>
      <c r="AC40" s="152"/>
      <c r="AD40" s="153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1"/>
      <c r="AB41" s="152"/>
      <c r="AC41" s="152"/>
      <c r="AD41" s="153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1"/>
      <c r="AB42" s="152"/>
      <c r="AC42" s="152"/>
      <c r="AD42" s="153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1"/>
      <c r="AB43" s="152"/>
      <c r="AC43" s="152"/>
      <c r="AD43" s="153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1"/>
      <c r="AB44" s="152"/>
      <c r="AC44" s="152"/>
      <c r="AD44" s="153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1"/>
      <c r="AB45" s="152"/>
      <c r="AC45" s="152"/>
      <c r="AD45" s="153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4"/>
      <c r="AB46" s="155"/>
      <c r="AC46" s="155"/>
      <c r="AD46" s="156"/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8"/>
      <c r="AB55" s="159"/>
      <c r="AC55" s="159"/>
      <c r="AD55" s="160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1"/>
      <c r="AB56" s="152"/>
      <c r="AC56" s="152"/>
      <c r="AD56" s="153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1"/>
      <c r="AB57" s="152"/>
      <c r="AC57" s="152"/>
      <c r="AD57" s="153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1"/>
      <c r="AB58" s="152"/>
      <c r="AC58" s="152"/>
      <c r="AD58" s="153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1"/>
      <c r="AB59" s="152"/>
      <c r="AC59" s="152"/>
      <c r="AD59" s="153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1"/>
      <c r="AB60" s="152"/>
      <c r="AC60" s="152"/>
      <c r="AD60" s="153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1"/>
      <c r="AB61" s="152"/>
      <c r="AC61" s="152"/>
      <c r="AD61" s="153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1"/>
      <c r="AB62" s="152"/>
      <c r="AC62" s="152"/>
      <c r="AD62" s="153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1"/>
      <c r="AB63" s="152"/>
      <c r="AC63" s="152"/>
      <c r="AD63" s="153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1"/>
      <c r="AB64" s="152"/>
      <c r="AC64" s="152"/>
      <c r="AD64" s="153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1"/>
      <c r="AB65" s="152"/>
      <c r="AC65" s="152"/>
      <c r="AD65" s="153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1"/>
      <c r="AB66" s="152"/>
      <c r="AC66" s="152"/>
      <c r="AD66" s="153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1"/>
      <c r="AB67" s="152"/>
      <c r="AC67" s="152"/>
      <c r="AD67" s="153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1"/>
      <c r="AB68" s="152"/>
      <c r="AC68" s="152"/>
      <c r="AD68" s="153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4"/>
      <c r="AB69" s="155"/>
      <c r="AC69" s="155"/>
      <c r="AD69" s="156"/>
    </row>
    <row r="70" spans="1:30" s="1" customFormat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8"/>
      <c r="AB78" s="159"/>
      <c r="AC78" s="159"/>
      <c r="AD78" s="160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1"/>
      <c r="AB79" s="152"/>
      <c r="AC79" s="152"/>
      <c r="AD79" s="153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1"/>
      <c r="AB80" s="152"/>
      <c r="AC80" s="152"/>
      <c r="AD80" s="153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1"/>
      <c r="AB81" s="152"/>
      <c r="AC81" s="152"/>
      <c r="AD81" s="153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1"/>
      <c r="AB82" s="152"/>
      <c r="AC82" s="152"/>
      <c r="AD82" s="153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1"/>
      <c r="AB83" s="152"/>
      <c r="AC83" s="152"/>
      <c r="AD83" s="153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1"/>
      <c r="AB84" s="152"/>
      <c r="AC84" s="152"/>
      <c r="AD84" s="153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1"/>
      <c r="AB85" s="152"/>
      <c r="AC85" s="152"/>
      <c r="AD85" s="153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1"/>
      <c r="AB86" s="152"/>
      <c r="AC86" s="152"/>
      <c r="AD86" s="153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1"/>
      <c r="AB87" s="152"/>
      <c r="AC87" s="152"/>
      <c r="AD87" s="153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1"/>
      <c r="AB88" s="152"/>
      <c r="AC88" s="152"/>
      <c r="AD88" s="153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1"/>
      <c r="AB89" s="152"/>
      <c r="AC89" s="152"/>
      <c r="AD89" s="153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1"/>
      <c r="AB90" s="152"/>
      <c r="AC90" s="152"/>
      <c r="AD90" s="153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1"/>
      <c r="AB91" s="152"/>
      <c r="AC91" s="152"/>
      <c r="AD91" s="153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4"/>
      <c r="AB92" s="155"/>
      <c r="AC92" s="155"/>
      <c r="AD92" s="156"/>
    </row>
    <row r="93" spans="1:30" s="1" customFormat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6915-6B9F-46A7-952E-F71711B058AB}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46" t="s">
        <v>57</v>
      </c>
      <c r="D1" s="146"/>
      <c r="E1" s="48"/>
      <c r="F1" s="147" t="s">
        <v>251</v>
      </c>
      <c r="G1" s="147"/>
      <c r="H1" s="147"/>
      <c r="I1" s="147"/>
      <c r="J1" s="147"/>
      <c r="K1" s="147"/>
      <c r="L1" s="147"/>
      <c r="M1" s="147"/>
      <c r="N1" s="147"/>
      <c r="O1" s="49" t="s">
        <v>546</v>
      </c>
    </row>
    <row r="2" spans="1:18" s="47" customFormat="1">
      <c r="C2" s="146" t="s">
        <v>249</v>
      </c>
      <c r="D2" s="146"/>
      <c r="E2" s="50" t="s">
        <v>228</v>
      </c>
      <c r="F2" s="148" t="s">
        <v>549</v>
      </c>
      <c r="G2" s="148"/>
      <c r="H2" s="148"/>
      <c r="I2" s="148"/>
      <c r="J2" s="148"/>
      <c r="K2" s="148"/>
      <c r="L2" s="148"/>
      <c r="M2" s="148"/>
      <c r="N2" s="148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226</v>
      </c>
      <c r="D3" s="149" t="s">
        <v>550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50" t="s">
        <v>555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37" t="s">
        <v>4</v>
      </c>
      <c r="C6" s="136" t="s">
        <v>64</v>
      </c>
      <c r="D6" s="144" t="s">
        <v>9</v>
      </c>
      <c r="E6" s="145" t="s">
        <v>10</v>
      </c>
      <c r="F6" s="136" t="s">
        <v>75</v>
      </c>
      <c r="G6" s="136" t="s">
        <v>76</v>
      </c>
      <c r="H6" s="134" t="s">
        <v>203</v>
      </c>
      <c r="I6" s="136" t="s">
        <v>67</v>
      </c>
      <c r="J6" s="129"/>
      <c r="K6" s="129"/>
      <c r="L6" s="129"/>
      <c r="M6" s="129"/>
      <c r="N6" s="130"/>
      <c r="O6" s="138" t="s">
        <v>68</v>
      </c>
      <c r="P6" s="139"/>
      <c r="Q6" s="140"/>
    </row>
    <row r="7" spans="1:18" ht="27" customHeight="1">
      <c r="B7" s="137"/>
      <c r="C7" s="137"/>
      <c r="D7" s="144"/>
      <c r="E7" s="145"/>
      <c r="F7" s="137"/>
      <c r="G7" s="137"/>
      <c r="H7" s="135"/>
      <c r="I7" s="137"/>
      <c r="J7" s="107" t="s">
        <v>93</v>
      </c>
      <c r="K7" s="106" t="s">
        <v>91</v>
      </c>
      <c r="L7" s="106" t="s">
        <v>92</v>
      </c>
      <c r="M7" s="113" t="s">
        <v>69</v>
      </c>
      <c r="N7" s="113" t="s">
        <v>70</v>
      </c>
      <c r="O7" s="141"/>
      <c r="P7" s="142"/>
      <c r="Q7" s="143"/>
    </row>
    <row r="8" spans="1:18" ht="20.100000000000001" customHeight="1">
      <c r="A8">
        <v>77</v>
      </c>
      <c r="B8" s="56">
        <v>1</v>
      </c>
      <c r="C8" s="108" t="s">
        <v>398</v>
      </c>
      <c r="D8" s="58" t="s">
        <v>192</v>
      </c>
      <c r="E8" s="59" t="s">
        <v>80</v>
      </c>
      <c r="F8" s="96" t="s">
        <v>462</v>
      </c>
      <c r="G8" s="96" t="s">
        <v>242</v>
      </c>
      <c r="H8" s="60"/>
      <c r="I8" s="61"/>
      <c r="J8" s="61"/>
      <c r="K8" s="61"/>
      <c r="L8" s="61"/>
      <c r="M8" s="61"/>
      <c r="N8" s="61"/>
      <c r="O8" s="131" t="s">
        <v>87</v>
      </c>
      <c r="P8" s="132"/>
      <c r="Q8" s="133"/>
      <c r="R8" t="s">
        <v>552</v>
      </c>
    </row>
    <row r="9" spans="1:18" ht="20.100000000000001" customHeight="1">
      <c r="A9">
        <v>78</v>
      </c>
      <c r="B9" s="56">
        <v>2</v>
      </c>
      <c r="C9" s="108" t="s">
        <v>253</v>
      </c>
      <c r="D9" s="58" t="s">
        <v>481</v>
      </c>
      <c r="E9" s="59" t="s">
        <v>163</v>
      </c>
      <c r="F9" s="96" t="s">
        <v>462</v>
      </c>
      <c r="G9" s="96" t="s">
        <v>242</v>
      </c>
      <c r="H9" s="60"/>
      <c r="I9" s="61"/>
      <c r="J9" s="61"/>
      <c r="K9" s="61"/>
      <c r="L9" s="61"/>
      <c r="M9" s="61"/>
      <c r="N9" s="61"/>
      <c r="O9" s="126" t="s">
        <v>87</v>
      </c>
      <c r="P9" s="127"/>
      <c r="Q9" s="128"/>
      <c r="R9" t="s">
        <v>552</v>
      </c>
    </row>
    <row r="10" spans="1:18" ht="20.100000000000001" customHeight="1">
      <c r="A10">
        <v>79</v>
      </c>
      <c r="B10" s="56">
        <v>3</v>
      </c>
      <c r="C10" s="108" t="s">
        <v>305</v>
      </c>
      <c r="D10" s="58" t="s">
        <v>181</v>
      </c>
      <c r="E10" s="59" t="s">
        <v>163</v>
      </c>
      <c r="F10" s="96" t="s">
        <v>462</v>
      </c>
      <c r="G10" s="96" t="s">
        <v>241</v>
      </c>
      <c r="H10" s="60"/>
      <c r="I10" s="61"/>
      <c r="J10" s="61"/>
      <c r="K10" s="61"/>
      <c r="L10" s="61"/>
      <c r="M10" s="61"/>
      <c r="N10" s="61"/>
      <c r="O10" s="126" t="s">
        <v>87</v>
      </c>
      <c r="P10" s="127"/>
      <c r="Q10" s="128"/>
      <c r="R10" t="s">
        <v>552</v>
      </c>
    </row>
    <row r="11" spans="1:18" ht="20.100000000000001" customHeight="1">
      <c r="A11">
        <v>80</v>
      </c>
      <c r="B11" s="56">
        <v>4</v>
      </c>
      <c r="C11" s="108" t="s">
        <v>254</v>
      </c>
      <c r="D11" s="58" t="s">
        <v>200</v>
      </c>
      <c r="E11" s="59" t="s">
        <v>138</v>
      </c>
      <c r="F11" s="96" t="s">
        <v>462</v>
      </c>
      <c r="G11" s="96" t="s">
        <v>242</v>
      </c>
      <c r="H11" s="60"/>
      <c r="I11" s="61"/>
      <c r="J11" s="61"/>
      <c r="K11" s="61"/>
      <c r="L11" s="61"/>
      <c r="M11" s="61"/>
      <c r="N11" s="61"/>
      <c r="O11" s="126" t="s">
        <v>87</v>
      </c>
      <c r="P11" s="127"/>
      <c r="Q11" s="128"/>
      <c r="R11" t="s">
        <v>552</v>
      </c>
    </row>
    <row r="12" spans="1:18" ht="20.100000000000001" customHeight="1">
      <c r="A12">
        <v>81</v>
      </c>
      <c r="B12" s="56">
        <v>5</v>
      </c>
      <c r="C12" s="108" t="s">
        <v>349</v>
      </c>
      <c r="D12" s="58" t="s">
        <v>482</v>
      </c>
      <c r="E12" s="59" t="s">
        <v>134</v>
      </c>
      <c r="F12" s="96" t="s">
        <v>462</v>
      </c>
      <c r="G12" s="96" t="s">
        <v>242</v>
      </c>
      <c r="H12" s="60"/>
      <c r="I12" s="61"/>
      <c r="J12" s="61"/>
      <c r="K12" s="61"/>
      <c r="L12" s="61"/>
      <c r="M12" s="61"/>
      <c r="N12" s="61"/>
      <c r="O12" s="126" t="s">
        <v>87</v>
      </c>
      <c r="P12" s="127"/>
      <c r="Q12" s="128"/>
      <c r="R12" t="s">
        <v>552</v>
      </c>
    </row>
    <row r="13" spans="1:18" ht="20.100000000000001" customHeight="1">
      <c r="A13">
        <v>82</v>
      </c>
      <c r="B13" s="56">
        <v>6</v>
      </c>
      <c r="C13" s="108" t="s">
        <v>350</v>
      </c>
      <c r="D13" s="58" t="s">
        <v>483</v>
      </c>
      <c r="E13" s="59" t="s">
        <v>85</v>
      </c>
      <c r="F13" s="96" t="s">
        <v>462</v>
      </c>
      <c r="G13" s="96" t="s">
        <v>242</v>
      </c>
      <c r="H13" s="60"/>
      <c r="I13" s="61"/>
      <c r="J13" s="61"/>
      <c r="K13" s="61"/>
      <c r="L13" s="61"/>
      <c r="M13" s="61"/>
      <c r="N13" s="61"/>
      <c r="O13" s="126" t="s">
        <v>87</v>
      </c>
      <c r="P13" s="127"/>
      <c r="Q13" s="128"/>
      <c r="R13" t="s">
        <v>552</v>
      </c>
    </row>
    <row r="14" spans="1:18" ht="20.100000000000001" customHeight="1">
      <c r="A14">
        <v>83</v>
      </c>
      <c r="B14" s="56">
        <v>7</v>
      </c>
      <c r="C14" s="108" t="s">
        <v>321</v>
      </c>
      <c r="D14" s="58" t="s">
        <v>408</v>
      </c>
      <c r="E14" s="59" t="s">
        <v>159</v>
      </c>
      <c r="F14" s="96" t="s">
        <v>462</v>
      </c>
      <c r="G14" s="96" t="s">
        <v>241</v>
      </c>
      <c r="H14" s="60"/>
      <c r="I14" s="61"/>
      <c r="J14" s="61"/>
      <c r="K14" s="61"/>
      <c r="L14" s="61"/>
      <c r="M14" s="61"/>
      <c r="N14" s="61"/>
      <c r="O14" s="126" t="s">
        <v>87</v>
      </c>
      <c r="P14" s="127"/>
      <c r="Q14" s="128"/>
      <c r="R14" t="s">
        <v>552</v>
      </c>
    </row>
    <row r="15" spans="1:18" ht="20.100000000000001" customHeight="1">
      <c r="A15">
        <v>84</v>
      </c>
      <c r="B15" s="56">
        <v>8</v>
      </c>
      <c r="C15" s="108" t="s">
        <v>385</v>
      </c>
      <c r="D15" s="58" t="s">
        <v>484</v>
      </c>
      <c r="E15" s="59" t="s">
        <v>113</v>
      </c>
      <c r="F15" s="96" t="s">
        <v>462</v>
      </c>
      <c r="G15" s="96" t="s">
        <v>243</v>
      </c>
      <c r="H15" s="60"/>
      <c r="I15" s="61"/>
      <c r="J15" s="61"/>
      <c r="K15" s="61"/>
      <c r="L15" s="61"/>
      <c r="M15" s="61"/>
      <c r="N15" s="61"/>
      <c r="O15" s="126" t="s">
        <v>87</v>
      </c>
      <c r="P15" s="127"/>
      <c r="Q15" s="128"/>
      <c r="R15" t="s">
        <v>552</v>
      </c>
    </row>
    <row r="16" spans="1:18" ht="20.100000000000001" customHeight="1">
      <c r="A16">
        <v>85</v>
      </c>
      <c r="B16" s="56">
        <v>9</v>
      </c>
      <c r="C16" s="108" t="s">
        <v>485</v>
      </c>
      <c r="D16" s="58" t="s">
        <v>240</v>
      </c>
      <c r="E16" s="59" t="s">
        <v>154</v>
      </c>
      <c r="F16" s="96" t="s">
        <v>462</v>
      </c>
      <c r="G16" s="96" t="s">
        <v>241</v>
      </c>
      <c r="H16" s="60"/>
      <c r="I16" s="61"/>
      <c r="J16" s="61"/>
      <c r="K16" s="61"/>
      <c r="L16" s="61"/>
      <c r="M16" s="61"/>
      <c r="N16" s="61"/>
      <c r="O16" s="126" t="s">
        <v>88</v>
      </c>
      <c r="P16" s="127"/>
      <c r="Q16" s="128"/>
      <c r="R16" t="s">
        <v>552</v>
      </c>
    </row>
    <row r="17" spans="1:18" ht="20.100000000000001" customHeight="1">
      <c r="A17">
        <v>86</v>
      </c>
      <c r="B17" s="56">
        <v>10</v>
      </c>
      <c r="C17" s="108" t="s">
        <v>351</v>
      </c>
      <c r="D17" s="58" t="s">
        <v>486</v>
      </c>
      <c r="E17" s="59" t="s">
        <v>154</v>
      </c>
      <c r="F17" s="96" t="s">
        <v>462</v>
      </c>
      <c r="G17" s="96" t="s">
        <v>242</v>
      </c>
      <c r="H17" s="60"/>
      <c r="I17" s="61"/>
      <c r="J17" s="61"/>
      <c r="K17" s="61"/>
      <c r="L17" s="61"/>
      <c r="M17" s="61"/>
      <c r="N17" s="61"/>
      <c r="O17" s="126" t="s">
        <v>87</v>
      </c>
      <c r="P17" s="127"/>
      <c r="Q17" s="128"/>
      <c r="R17" t="s">
        <v>552</v>
      </c>
    </row>
    <row r="18" spans="1:18" ht="20.100000000000001" customHeight="1">
      <c r="A18">
        <v>87</v>
      </c>
      <c r="B18" s="56">
        <v>11</v>
      </c>
      <c r="C18" s="108" t="s">
        <v>327</v>
      </c>
      <c r="D18" s="58" t="s">
        <v>487</v>
      </c>
      <c r="E18" s="59" t="s">
        <v>115</v>
      </c>
      <c r="F18" s="96" t="s">
        <v>462</v>
      </c>
      <c r="G18" s="96" t="s">
        <v>241</v>
      </c>
      <c r="H18" s="60"/>
      <c r="I18" s="61"/>
      <c r="J18" s="61"/>
      <c r="K18" s="61"/>
      <c r="L18" s="61"/>
      <c r="M18" s="61"/>
      <c r="N18" s="61"/>
      <c r="O18" s="126" t="s">
        <v>87</v>
      </c>
      <c r="P18" s="127"/>
      <c r="Q18" s="128"/>
      <c r="R18" t="s">
        <v>552</v>
      </c>
    </row>
    <row r="19" spans="1:18" ht="20.100000000000001" customHeight="1">
      <c r="A19">
        <v>88</v>
      </c>
      <c r="B19" s="56">
        <v>12</v>
      </c>
      <c r="C19" s="108" t="s">
        <v>356</v>
      </c>
      <c r="D19" s="58" t="s">
        <v>217</v>
      </c>
      <c r="E19" s="59" t="s">
        <v>97</v>
      </c>
      <c r="F19" s="96" t="s">
        <v>462</v>
      </c>
      <c r="G19" s="96" t="s">
        <v>242</v>
      </c>
      <c r="H19" s="60"/>
      <c r="I19" s="61"/>
      <c r="J19" s="61"/>
      <c r="K19" s="61"/>
      <c r="L19" s="61"/>
      <c r="M19" s="61"/>
      <c r="N19" s="61"/>
      <c r="O19" s="126" t="s">
        <v>87</v>
      </c>
      <c r="P19" s="127"/>
      <c r="Q19" s="128"/>
      <c r="R19" t="s">
        <v>552</v>
      </c>
    </row>
    <row r="20" spans="1:18" ht="20.100000000000001" customHeight="1">
      <c r="A20">
        <v>89</v>
      </c>
      <c r="B20" s="56">
        <v>13</v>
      </c>
      <c r="C20" s="108" t="s">
        <v>388</v>
      </c>
      <c r="D20" s="58" t="s">
        <v>247</v>
      </c>
      <c r="E20" s="59" t="s">
        <v>97</v>
      </c>
      <c r="F20" s="96" t="s">
        <v>462</v>
      </c>
      <c r="G20" s="96" t="s">
        <v>243</v>
      </c>
      <c r="H20" s="60"/>
      <c r="I20" s="61"/>
      <c r="J20" s="61"/>
      <c r="K20" s="61"/>
      <c r="L20" s="61"/>
      <c r="M20" s="61"/>
      <c r="N20" s="61"/>
      <c r="O20" s="126" t="s">
        <v>87</v>
      </c>
      <c r="P20" s="127"/>
      <c r="Q20" s="128"/>
      <c r="R20" t="s">
        <v>552</v>
      </c>
    </row>
    <row r="21" spans="1:18" ht="20.100000000000001" customHeight="1">
      <c r="A21">
        <v>90</v>
      </c>
      <c r="B21" s="56">
        <v>14</v>
      </c>
      <c r="C21" s="108" t="s">
        <v>400</v>
      </c>
      <c r="D21" s="58" t="s">
        <v>187</v>
      </c>
      <c r="E21" s="59" t="s">
        <v>97</v>
      </c>
      <c r="F21" s="96" t="s">
        <v>462</v>
      </c>
      <c r="G21" s="96" t="s">
        <v>242</v>
      </c>
      <c r="H21" s="60"/>
      <c r="I21" s="61"/>
      <c r="J21" s="61"/>
      <c r="K21" s="61"/>
      <c r="L21" s="61"/>
      <c r="M21" s="61"/>
      <c r="N21" s="61"/>
      <c r="O21" s="126" t="s">
        <v>87</v>
      </c>
      <c r="P21" s="127"/>
      <c r="Q21" s="128"/>
      <c r="R21" t="s">
        <v>552</v>
      </c>
    </row>
    <row r="22" spans="1:18" ht="20.100000000000001" customHeight="1">
      <c r="A22">
        <v>91</v>
      </c>
      <c r="B22" s="56">
        <v>15</v>
      </c>
      <c r="C22" s="108" t="s">
        <v>357</v>
      </c>
      <c r="D22" s="58" t="s">
        <v>488</v>
      </c>
      <c r="E22" s="59" t="s">
        <v>97</v>
      </c>
      <c r="F22" s="96" t="s">
        <v>462</v>
      </c>
      <c r="G22" s="96" t="s">
        <v>242</v>
      </c>
      <c r="H22" s="60"/>
      <c r="I22" s="61"/>
      <c r="J22" s="61"/>
      <c r="K22" s="61"/>
      <c r="L22" s="61"/>
      <c r="M22" s="61"/>
      <c r="N22" s="61"/>
      <c r="O22" s="126" t="s">
        <v>87</v>
      </c>
      <c r="P22" s="127"/>
      <c r="Q22" s="128"/>
      <c r="R22" t="s">
        <v>552</v>
      </c>
    </row>
    <row r="23" spans="1:18" ht="20.100000000000001" customHeight="1">
      <c r="A23">
        <v>92</v>
      </c>
      <c r="B23" s="56">
        <v>16</v>
      </c>
      <c r="C23" s="108" t="s">
        <v>270</v>
      </c>
      <c r="D23" s="58" t="s">
        <v>489</v>
      </c>
      <c r="E23" s="59" t="s">
        <v>100</v>
      </c>
      <c r="F23" s="96" t="s">
        <v>490</v>
      </c>
      <c r="G23" s="96" t="s">
        <v>239</v>
      </c>
      <c r="H23" s="60"/>
      <c r="I23" s="61"/>
      <c r="J23" s="61"/>
      <c r="K23" s="61"/>
      <c r="L23" s="61"/>
      <c r="M23" s="61"/>
      <c r="N23" s="61"/>
      <c r="O23" s="126" t="s">
        <v>87</v>
      </c>
      <c r="P23" s="127"/>
      <c r="Q23" s="128"/>
      <c r="R23" t="s">
        <v>552</v>
      </c>
    </row>
    <row r="24" spans="1:18" ht="20.100000000000001" customHeight="1">
      <c r="A24">
        <v>93</v>
      </c>
      <c r="B24" s="56">
        <v>17</v>
      </c>
      <c r="C24" s="108" t="s">
        <v>360</v>
      </c>
      <c r="D24" s="58" t="s">
        <v>186</v>
      </c>
      <c r="E24" s="59" t="s">
        <v>100</v>
      </c>
      <c r="F24" s="96" t="s">
        <v>490</v>
      </c>
      <c r="G24" s="96" t="s">
        <v>243</v>
      </c>
      <c r="H24" s="60"/>
      <c r="I24" s="61"/>
      <c r="J24" s="61"/>
      <c r="K24" s="61"/>
      <c r="L24" s="61"/>
      <c r="M24" s="61"/>
      <c r="N24" s="61"/>
      <c r="O24" s="126" t="s">
        <v>87</v>
      </c>
      <c r="P24" s="127"/>
      <c r="Q24" s="128"/>
      <c r="R24" t="s">
        <v>552</v>
      </c>
    </row>
    <row r="25" spans="1:18" ht="20.100000000000001" customHeight="1">
      <c r="A25">
        <v>94</v>
      </c>
      <c r="B25" s="56">
        <v>18</v>
      </c>
      <c r="C25" s="108" t="s">
        <v>260</v>
      </c>
      <c r="D25" s="58" t="s">
        <v>491</v>
      </c>
      <c r="E25" s="59" t="s">
        <v>143</v>
      </c>
      <c r="F25" s="96" t="s">
        <v>490</v>
      </c>
      <c r="G25" s="96" t="s">
        <v>237</v>
      </c>
      <c r="H25" s="60"/>
      <c r="I25" s="61"/>
      <c r="J25" s="61"/>
      <c r="K25" s="61"/>
      <c r="L25" s="61"/>
      <c r="M25" s="61"/>
      <c r="N25" s="61"/>
      <c r="O25" s="126" t="s">
        <v>87</v>
      </c>
      <c r="P25" s="127"/>
      <c r="Q25" s="128"/>
      <c r="R25" t="s">
        <v>552</v>
      </c>
    </row>
    <row r="26" spans="1:18" ht="20.100000000000001" customHeight="1">
      <c r="A26">
        <v>95</v>
      </c>
      <c r="B26" s="56">
        <v>19</v>
      </c>
      <c r="C26" s="108" t="s">
        <v>275</v>
      </c>
      <c r="D26" s="58" t="s">
        <v>492</v>
      </c>
      <c r="E26" s="59" t="s">
        <v>124</v>
      </c>
      <c r="F26" s="96" t="s">
        <v>490</v>
      </c>
      <c r="G26" s="96" t="s">
        <v>241</v>
      </c>
      <c r="H26" s="60"/>
      <c r="I26" s="61"/>
      <c r="J26" s="61"/>
      <c r="K26" s="61"/>
      <c r="L26" s="61"/>
      <c r="M26" s="61"/>
      <c r="N26" s="61"/>
      <c r="O26" s="126" t="s">
        <v>87</v>
      </c>
      <c r="P26" s="127"/>
      <c r="Q26" s="128"/>
      <c r="R26" t="s">
        <v>552</v>
      </c>
    </row>
    <row r="27" spans="1:18" ht="20.100000000000001" customHeight="1">
      <c r="A27">
        <v>96</v>
      </c>
      <c r="B27" s="56">
        <v>20</v>
      </c>
      <c r="C27" s="108" t="s">
        <v>278</v>
      </c>
      <c r="D27" s="58" t="s">
        <v>493</v>
      </c>
      <c r="E27" s="59" t="s">
        <v>168</v>
      </c>
      <c r="F27" s="96" t="s">
        <v>490</v>
      </c>
      <c r="G27" s="96" t="s">
        <v>241</v>
      </c>
      <c r="H27" s="60"/>
      <c r="I27" s="61"/>
      <c r="J27" s="61"/>
      <c r="K27" s="61"/>
      <c r="L27" s="61"/>
      <c r="M27" s="61"/>
      <c r="N27" s="61"/>
      <c r="O27" s="126" t="s">
        <v>87</v>
      </c>
      <c r="P27" s="127"/>
      <c r="Q27" s="128"/>
      <c r="R27" t="s">
        <v>552</v>
      </c>
    </row>
    <row r="28" spans="1:18" ht="20.100000000000001" customHeight="1">
      <c r="A28">
        <v>97</v>
      </c>
      <c r="B28" s="56">
        <v>21</v>
      </c>
      <c r="C28" s="108" t="s">
        <v>334</v>
      </c>
      <c r="D28" s="58" t="s">
        <v>407</v>
      </c>
      <c r="E28" s="59" t="s">
        <v>125</v>
      </c>
      <c r="F28" s="96" t="s">
        <v>490</v>
      </c>
      <c r="G28" s="96" t="s">
        <v>242</v>
      </c>
      <c r="H28" s="60"/>
      <c r="I28" s="61"/>
      <c r="J28" s="61"/>
      <c r="K28" s="61"/>
      <c r="L28" s="61"/>
      <c r="M28" s="61"/>
      <c r="N28" s="61"/>
      <c r="O28" s="126" t="s">
        <v>87</v>
      </c>
      <c r="P28" s="127"/>
      <c r="Q28" s="128"/>
      <c r="R28" t="s">
        <v>552</v>
      </c>
    </row>
    <row r="29" spans="1:18" ht="20.100000000000001" customHeight="1">
      <c r="A29">
        <v>98</v>
      </c>
      <c r="B29" s="56">
        <v>22</v>
      </c>
      <c r="C29" s="108" t="s">
        <v>261</v>
      </c>
      <c r="D29" s="58" t="s">
        <v>431</v>
      </c>
      <c r="E29" s="59" t="s">
        <v>148</v>
      </c>
      <c r="F29" s="96" t="s">
        <v>490</v>
      </c>
      <c r="G29" s="96" t="s">
        <v>237</v>
      </c>
      <c r="H29" s="60"/>
      <c r="I29" s="61"/>
      <c r="J29" s="61"/>
      <c r="K29" s="61"/>
      <c r="L29" s="61"/>
      <c r="M29" s="61"/>
      <c r="N29" s="61"/>
      <c r="O29" s="126" t="s">
        <v>87</v>
      </c>
      <c r="P29" s="127"/>
      <c r="Q29" s="128"/>
      <c r="R29" t="s">
        <v>552</v>
      </c>
    </row>
    <row r="30" spans="1:18" ht="20.100000000000001" customHeight="1">
      <c r="A30">
        <v>99</v>
      </c>
      <c r="B30" s="56">
        <v>23</v>
      </c>
      <c r="C30" s="108" t="s">
        <v>364</v>
      </c>
      <c r="D30" s="58" t="s">
        <v>494</v>
      </c>
      <c r="E30" s="59" t="s">
        <v>84</v>
      </c>
      <c r="F30" s="96" t="s">
        <v>490</v>
      </c>
      <c r="G30" s="96" t="s">
        <v>243</v>
      </c>
      <c r="H30" s="60"/>
      <c r="I30" s="61"/>
      <c r="J30" s="61"/>
      <c r="K30" s="61"/>
      <c r="L30" s="61"/>
      <c r="M30" s="61"/>
      <c r="N30" s="61"/>
      <c r="O30" s="126" t="s">
        <v>87</v>
      </c>
      <c r="P30" s="127"/>
      <c r="Q30" s="128"/>
      <c r="R30" t="s">
        <v>552</v>
      </c>
    </row>
    <row r="31" spans="1:18" ht="20.100000000000001" customHeight="1">
      <c r="A31">
        <v>100</v>
      </c>
      <c r="B31" s="56">
        <v>24</v>
      </c>
      <c r="C31" s="108" t="s">
        <v>290</v>
      </c>
      <c r="D31" s="58" t="s">
        <v>218</v>
      </c>
      <c r="E31" s="59" t="s">
        <v>179</v>
      </c>
      <c r="F31" s="96" t="s">
        <v>490</v>
      </c>
      <c r="G31" s="96" t="s">
        <v>241</v>
      </c>
      <c r="H31" s="60"/>
      <c r="I31" s="61"/>
      <c r="J31" s="61"/>
      <c r="K31" s="61"/>
      <c r="L31" s="61"/>
      <c r="M31" s="61"/>
      <c r="N31" s="61"/>
      <c r="O31" s="126" t="s">
        <v>87</v>
      </c>
      <c r="P31" s="127"/>
      <c r="Q31" s="128"/>
      <c r="R31" t="s">
        <v>552</v>
      </c>
    </row>
    <row r="32" spans="1:18" ht="20.100000000000001" customHeight="1">
      <c r="A32">
        <v>101</v>
      </c>
      <c r="B32" s="56">
        <v>25</v>
      </c>
      <c r="C32" s="108" t="s">
        <v>262</v>
      </c>
      <c r="D32" s="58" t="s">
        <v>495</v>
      </c>
      <c r="E32" s="59" t="s">
        <v>81</v>
      </c>
      <c r="F32" s="96" t="s">
        <v>490</v>
      </c>
      <c r="G32" s="96" t="s">
        <v>237</v>
      </c>
      <c r="H32" s="60"/>
      <c r="I32" s="61"/>
      <c r="J32" s="61"/>
      <c r="K32" s="61"/>
      <c r="L32" s="61"/>
      <c r="M32" s="61"/>
      <c r="N32" s="61"/>
      <c r="O32" s="126" t="s">
        <v>87</v>
      </c>
      <c r="P32" s="127"/>
      <c r="Q32" s="128"/>
      <c r="R32" t="s">
        <v>552</v>
      </c>
    </row>
    <row r="33" spans="1:19" ht="20.100000000000001" customHeight="1">
      <c r="A33">
        <v>102</v>
      </c>
      <c r="B33" s="56">
        <v>26</v>
      </c>
      <c r="C33" s="108" t="s">
        <v>371</v>
      </c>
      <c r="D33" s="58" t="s">
        <v>206</v>
      </c>
      <c r="E33" s="59" t="s">
        <v>81</v>
      </c>
      <c r="F33" s="96" t="s">
        <v>490</v>
      </c>
      <c r="G33" s="96" t="s">
        <v>243</v>
      </c>
      <c r="H33" s="60"/>
      <c r="I33" s="61"/>
      <c r="J33" s="61"/>
      <c r="K33" s="61"/>
      <c r="L33" s="61"/>
      <c r="M33" s="61"/>
      <c r="N33" s="61"/>
      <c r="O33" s="126" t="s">
        <v>87</v>
      </c>
      <c r="P33" s="127"/>
      <c r="Q33" s="128"/>
      <c r="R33" t="s">
        <v>552</v>
      </c>
    </row>
    <row r="34" spans="1:19" ht="20.100000000000001" customHeight="1">
      <c r="A34">
        <v>103</v>
      </c>
      <c r="B34" s="56">
        <v>27</v>
      </c>
      <c r="C34" s="108" t="s">
        <v>417</v>
      </c>
      <c r="D34" s="58" t="s">
        <v>496</v>
      </c>
      <c r="E34" s="59" t="s">
        <v>166</v>
      </c>
      <c r="F34" s="96" t="s">
        <v>490</v>
      </c>
      <c r="G34" s="96" t="s">
        <v>412</v>
      </c>
      <c r="H34" s="60"/>
      <c r="I34" s="61"/>
      <c r="J34" s="61"/>
      <c r="K34" s="61"/>
      <c r="L34" s="61"/>
      <c r="M34" s="61"/>
      <c r="N34" s="61"/>
      <c r="O34" s="126" t="s">
        <v>87</v>
      </c>
      <c r="P34" s="127"/>
      <c r="Q34" s="128"/>
      <c r="R34" t="s">
        <v>552</v>
      </c>
    </row>
    <row r="35" spans="1:19" ht="20.100000000000001" customHeight="1">
      <c r="A35">
        <v>104</v>
      </c>
      <c r="B35" s="56">
        <v>28</v>
      </c>
      <c r="C35" s="108" t="s">
        <v>375</v>
      </c>
      <c r="D35" s="58" t="s">
        <v>497</v>
      </c>
      <c r="E35" s="59" t="s">
        <v>109</v>
      </c>
      <c r="F35" s="96" t="s">
        <v>490</v>
      </c>
      <c r="G35" s="96" t="s">
        <v>243</v>
      </c>
      <c r="H35" s="60"/>
      <c r="I35" s="61"/>
      <c r="J35" s="61"/>
      <c r="K35" s="61"/>
      <c r="L35" s="61"/>
      <c r="M35" s="61"/>
      <c r="N35" s="61"/>
      <c r="O35" s="126" t="s">
        <v>87</v>
      </c>
      <c r="P35" s="127"/>
      <c r="Q35" s="128"/>
      <c r="R35" t="s">
        <v>552</v>
      </c>
    </row>
    <row r="36" spans="1:19" ht="20.100000000000001" customHeight="1">
      <c r="A36">
        <v>105</v>
      </c>
      <c r="B36" s="56">
        <v>29</v>
      </c>
      <c r="C36" s="108" t="s">
        <v>378</v>
      </c>
      <c r="D36" s="58" t="s">
        <v>498</v>
      </c>
      <c r="E36" s="59" t="s">
        <v>110</v>
      </c>
      <c r="F36" s="96" t="s">
        <v>490</v>
      </c>
      <c r="G36" s="96" t="s">
        <v>243</v>
      </c>
      <c r="H36" s="60"/>
      <c r="I36" s="61"/>
      <c r="J36" s="61"/>
      <c r="K36" s="61"/>
      <c r="L36" s="61"/>
      <c r="M36" s="61"/>
      <c r="N36" s="61"/>
      <c r="O36" s="126" t="s">
        <v>87</v>
      </c>
      <c r="P36" s="127"/>
      <c r="Q36" s="128"/>
      <c r="R36" t="s">
        <v>552</v>
      </c>
    </row>
    <row r="37" spans="1:19" ht="20.100000000000001" customHeight="1">
      <c r="A37">
        <v>106</v>
      </c>
      <c r="B37" s="63">
        <v>30</v>
      </c>
      <c r="C37" s="108" t="s">
        <v>380</v>
      </c>
      <c r="D37" s="58" t="s">
        <v>246</v>
      </c>
      <c r="E37" s="59" t="s">
        <v>85</v>
      </c>
      <c r="F37" s="96" t="s">
        <v>490</v>
      </c>
      <c r="G37" s="96" t="s">
        <v>243</v>
      </c>
      <c r="H37" s="64"/>
      <c r="I37" s="65"/>
      <c r="J37" s="65"/>
      <c r="K37" s="65"/>
      <c r="L37" s="65"/>
      <c r="M37" s="65"/>
      <c r="N37" s="65"/>
      <c r="O37" s="126" t="s">
        <v>87</v>
      </c>
      <c r="P37" s="127"/>
      <c r="Q37" s="128"/>
      <c r="R37" t="s">
        <v>552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90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89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52</v>
      </c>
      <c r="I44" s="101">
        <v>5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107</v>
      </c>
      <c r="B45" s="83">
        <v>31</v>
      </c>
      <c r="C45" s="112" t="s">
        <v>423</v>
      </c>
      <c r="D45" s="85" t="s">
        <v>499</v>
      </c>
      <c r="E45" s="86" t="s">
        <v>82</v>
      </c>
      <c r="F45" s="99" t="s">
        <v>490</v>
      </c>
      <c r="G45" s="99" t="s">
        <v>413</v>
      </c>
      <c r="H45" s="87"/>
      <c r="I45" s="88"/>
      <c r="J45" s="88"/>
      <c r="K45" s="88"/>
      <c r="L45" s="88"/>
      <c r="M45" s="88"/>
      <c r="N45" s="88"/>
      <c r="O45" s="131" t="s">
        <v>87</v>
      </c>
      <c r="P45" s="132"/>
      <c r="Q45" s="133"/>
      <c r="R45" t="s">
        <v>552</v>
      </c>
    </row>
    <row r="46" spans="1:19" ht="20.100000000000001" customHeight="1">
      <c r="A46">
        <v>108</v>
      </c>
      <c r="B46" s="56">
        <v>32</v>
      </c>
      <c r="C46" s="108" t="s">
        <v>404</v>
      </c>
      <c r="D46" s="58" t="s">
        <v>500</v>
      </c>
      <c r="E46" s="59" t="s">
        <v>96</v>
      </c>
      <c r="F46" s="96" t="s">
        <v>490</v>
      </c>
      <c r="G46" s="96" t="s">
        <v>239</v>
      </c>
      <c r="H46" s="60"/>
      <c r="I46" s="61"/>
      <c r="J46" s="61"/>
      <c r="K46" s="61"/>
      <c r="L46" s="61"/>
      <c r="M46" s="61"/>
      <c r="N46" s="61"/>
      <c r="O46" s="126" t="s">
        <v>87</v>
      </c>
      <c r="P46" s="127"/>
      <c r="Q46" s="128"/>
      <c r="R46" t="s">
        <v>552</v>
      </c>
    </row>
    <row r="47" spans="1:19" ht="20.100000000000001" customHeight="1">
      <c r="A47">
        <v>109</v>
      </c>
      <c r="B47" s="56">
        <v>33</v>
      </c>
      <c r="C47" s="108" t="s">
        <v>387</v>
      </c>
      <c r="D47" s="58" t="s">
        <v>112</v>
      </c>
      <c r="E47" s="59" t="s">
        <v>152</v>
      </c>
      <c r="F47" s="96" t="s">
        <v>490</v>
      </c>
      <c r="G47" s="96" t="s">
        <v>243</v>
      </c>
      <c r="H47" s="60"/>
      <c r="I47" s="61"/>
      <c r="J47" s="61"/>
      <c r="K47" s="61"/>
      <c r="L47" s="61"/>
      <c r="M47" s="61"/>
      <c r="N47" s="61"/>
      <c r="O47" s="126" t="s">
        <v>87</v>
      </c>
      <c r="P47" s="127"/>
      <c r="Q47" s="128"/>
      <c r="R47" t="s">
        <v>552</v>
      </c>
    </row>
    <row r="48" spans="1:19" ht="20.100000000000001" customHeight="1">
      <c r="A48">
        <v>110</v>
      </c>
      <c r="B48" s="56">
        <v>34</v>
      </c>
      <c r="C48" s="108" t="s">
        <v>352</v>
      </c>
      <c r="D48" s="58" t="s">
        <v>501</v>
      </c>
      <c r="E48" s="59" t="s">
        <v>154</v>
      </c>
      <c r="F48" s="96" t="s">
        <v>490</v>
      </c>
      <c r="G48" s="96" t="s">
        <v>242</v>
      </c>
      <c r="H48" s="60"/>
      <c r="I48" s="61"/>
      <c r="J48" s="61"/>
      <c r="K48" s="61"/>
      <c r="L48" s="61"/>
      <c r="M48" s="61"/>
      <c r="N48" s="61"/>
      <c r="O48" s="126" t="s">
        <v>87</v>
      </c>
      <c r="P48" s="127"/>
      <c r="Q48" s="128"/>
      <c r="R48" t="s">
        <v>552</v>
      </c>
    </row>
    <row r="49" spans="1:18" ht="20.100000000000001" customHeight="1">
      <c r="A49">
        <v>111</v>
      </c>
      <c r="B49" s="56">
        <v>35</v>
      </c>
      <c r="C49" s="108" t="s">
        <v>418</v>
      </c>
      <c r="D49" s="58" t="s">
        <v>232</v>
      </c>
      <c r="E49" s="59" t="s">
        <v>120</v>
      </c>
      <c r="F49" s="96" t="s">
        <v>490</v>
      </c>
      <c r="G49" s="96" t="s">
        <v>412</v>
      </c>
      <c r="H49" s="60"/>
      <c r="I49" s="61"/>
      <c r="J49" s="61"/>
      <c r="K49" s="61"/>
      <c r="L49" s="61"/>
      <c r="M49" s="61"/>
      <c r="N49" s="61"/>
      <c r="O49" s="126" t="s">
        <v>87</v>
      </c>
      <c r="P49" s="127"/>
      <c r="Q49" s="128"/>
      <c r="R49" t="s">
        <v>552</v>
      </c>
    </row>
    <row r="50" spans="1:18" ht="20.100000000000001" customHeight="1">
      <c r="A50">
        <v>112</v>
      </c>
      <c r="B50" s="56">
        <v>36</v>
      </c>
      <c r="C50" s="108" t="s">
        <v>401</v>
      </c>
      <c r="D50" s="58" t="s">
        <v>482</v>
      </c>
      <c r="E50" s="59" t="s">
        <v>100</v>
      </c>
      <c r="F50" s="96" t="s">
        <v>502</v>
      </c>
      <c r="G50" s="96" t="s">
        <v>241</v>
      </c>
      <c r="H50" s="60"/>
      <c r="I50" s="61"/>
      <c r="J50" s="61"/>
      <c r="K50" s="61"/>
      <c r="L50" s="61"/>
      <c r="M50" s="61"/>
      <c r="N50" s="61"/>
      <c r="O50" s="126" t="s">
        <v>87</v>
      </c>
      <c r="P50" s="127"/>
      <c r="Q50" s="128"/>
      <c r="R50" t="s">
        <v>552</v>
      </c>
    </row>
    <row r="51" spans="1:18" ht="20.100000000000001" customHeight="1">
      <c r="A51">
        <v>113</v>
      </c>
      <c r="B51" s="56">
        <v>37</v>
      </c>
      <c r="C51" s="108" t="s">
        <v>422</v>
      </c>
      <c r="D51" s="58" t="s">
        <v>503</v>
      </c>
      <c r="E51" s="59" t="s">
        <v>100</v>
      </c>
      <c r="F51" s="96" t="s">
        <v>502</v>
      </c>
      <c r="G51" s="96" t="s">
        <v>241</v>
      </c>
      <c r="H51" s="60"/>
      <c r="I51" s="61"/>
      <c r="J51" s="61"/>
      <c r="K51" s="61"/>
      <c r="L51" s="61"/>
      <c r="M51" s="61"/>
      <c r="N51" s="61"/>
      <c r="O51" s="126" t="s">
        <v>87</v>
      </c>
      <c r="P51" s="127"/>
      <c r="Q51" s="128"/>
      <c r="R51" t="s">
        <v>552</v>
      </c>
    </row>
    <row r="52" spans="1:18" ht="20.100000000000001" customHeight="1">
      <c r="A52">
        <v>114</v>
      </c>
      <c r="B52" s="56">
        <v>38</v>
      </c>
      <c r="C52" s="108" t="s">
        <v>273</v>
      </c>
      <c r="D52" s="58" t="s">
        <v>504</v>
      </c>
      <c r="E52" s="59" t="s">
        <v>100</v>
      </c>
      <c r="F52" s="96" t="s">
        <v>502</v>
      </c>
      <c r="G52" s="96" t="s">
        <v>241</v>
      </c>
      <c r="H52" s="60"/>
      <c r="I52" s="61"/>
      <c r="J52" s="61"/>
      <c r="K52" s="61"/>
      <c r="L52" s="61"/>
      <c r="M52" s="61"/>
      <c r="N52" s="61"/>
      <c r="O52" s="126" t="s">
        <v>87</v>
      </c>
      <c r="P52" s="127"/>
      <c r="Q52" s="128"/>
      <c r="R52" t="s">
        <v>552</v>
      </c>
    </row>
    <row r="53" spans="1:18" ht="20.100000000000001" customHeight="1">
      <c r="A53">
        <v>115</v>
      </c>
      <c r="B53" s="56">
        <v>39</v>
      </c>
      <c r="C53" s="108" t="s">
        <v>276</v>
      </c>
      <c r="D53" s="58" t="s">
        <v>505</v>
      </c>
      <c r="E53" s="59" t="s">
        <v>116</v>
      </c>
      <c r="F53" s="96" t="s">
        <v>502</v>
      </c>
      <c r="G53" s="96" t="s">
        <v>241</v>
      </c>
      <c r="H53" s="60"/>
      <c r="I53" s="61"/>
      <c r="J53" s="61"/>
      <c r="K53" s="61"/>
      <c r="L53" s="61"/>
      <c r="M53" s="61"/>
      <c r="N53" s="61"/>
      <c r="O53" s="126" t="s">
        <v>87</v>
      </c>
      <c r="P53" s="127"/>
      <c r="Q53" s="128"/>
      <c r="R53" t="s">
        <v>552</v>
      </c>
    </row>
    <row r="54" spans="1:18" ht="20.100000000000001" customHeight="1">
      <c r="A54">
        <v>116</v>
      </c>
      <c r="B54" s="56">
        <v>40</v>
      </c>
      <c r="C54" s="108" t="s">
        <v>277</v>
      </c>
      <c r="D54" s="58" t="s">
        <v>205</v>
      </c>
      <c r="E54" s="59" t="s">
        <v>144</v>
      </c>
      <c r="F54" s="96" t="s">
        <v>502</v>
      </c>
      <c r="G54" s="96" t="s">
        <v>241</v>
      </c>
      <c r="H54" s="60"/>
      <c r="I54" s="61"/>
      <c r="J54" s="61"/>
      <c r="K54" s="61"/>
      <c r="L54" s="61"/>
      <c r="M54" s="61"/>
      <c r="N54" s="61"/>
      <c r="O54" s="126" t="s">
        <v>87</v>
      </c>
      <c r="P54" s="127"/>
      <c r="Q54" s="128"/>
      <c r="R54" t="s">
        <v>552</v>
      </c>
    </row>
    <row r="55" spans="1:18" ht="20.100000000000001" customHeight="1">
      <c r="A55">
        <v>0</v>
      </c>
      <c r="B55" s="56">
        <v>41</v>
      </c>
      <c r="C55" s="108" t="s">
        <v>87</v>
      </c>
      <c r="D55" s="58" t="s">
        <v>87</v>
      </c>
      <c r="E55" s="59" t="s">
        <v>87</v>
      </c>
      <c r="F55" s="96" t="s">
        <v>87</v>
      </c>
      <c r="G55" s="96" t="s">
        <v>87</v>
      </c>
      <c r="H55" s="60"/>
      <c r="I55" s="61"/>
      <c r="J55" s="61"/>
      <c r="K55" s="61"/>
      <c r="L55" s="61"/>
      <c r="M55" s="61"/>
      <c r="N55" s="61"/>
      <c r="O55" s="126" t="s">
        <v>87</v>
      </c>
      <c r="P55" s="127"/>
      <c r="Q55" s="128"/>
      <c r="R55" t="s">
        <v>552</v>
      </c>
    </row>
    <row r="56" spans="1:18" ht="20.100000000000001" customHeight="1">
      <c r="A56">
        <v>0</v>
      </c>
      <c r="B56" s="56">
        <v>42</v>
      </c>
      <c r="C56" s="108" t="s">
        <v>87</v>
      </c>
      <c r="D56" s="58" t="s">
        <v>87</v>
      </c>
      <c r="E56" s="59" t="s">
        <v>87</v>
      </c>
      <c r="F56" s="96" t="s">
        <v>87</v>
      </c>
      <c r="G56" s="96" t="s">
        <v>87</v>
      </c>
      <c r="H56" s="60"/>
      <c r="I56" s="61"/>
      <c r="J56" s="61"/>
      <c r="K56" s="61"/>
      <c r="L56" s="61"/>
      <c r="M56" s="61"/>
      <c r="N56" s="61"/>
      <c r="O56" s="126" t="s">
        <v>87</v>
      </c>
      <c r="P56" s="127"/>
      <c r="Q56" s="128"/>
      <c r="R56" t="s">
        <v>552</v>
      </c>
    </row>
    <row r="57" spans="1:18" ht="20.100000000000001" customHeight="1">
      <c r="A57">
        <v>0</v>
      </c>
      <c r="B57" s="56">
        <v>43</v>
      </c>
      <c r="C57" s="108" t="s">
        <v>87</v>
      </c>
      <c r="D57" s="58" t="s">
        <v>87</v>
      </c>
      <c r="E57" s="59" t="s">
        <v>87</v>
      </c>
      <c r="F57" s="96" t="s">
        <v>87</v>
      </c>
      <c r="G57" s="96" t="s">
        <v>87</v>
      </c>
      <c r="H57" s="60"/>
      <c r="I57" s="61"/>
      <c r="J57" s="61"/>
      <c r="K57" s="61"/>
      <c r="L57" s="61"/>
      <c r="M57" s="61"/>
      <c r="N57" s="61"/>
      <c r="O57" s="126" t="s">
        <v>87</v>
      </c>
      <c r="P57" s="127"/>
      <c r="Q57" s="128"/>
      <c r="R57" t="s">
        <v>552</v>
      </c>
    </row>
    <row r="58" spans="1:18" ht="20.100000000000001" customHeight="1">
      <c r="A58">
        <v>0</v>
      </c>
      <c r="B58" s="56">
        <v>44</v>
      </c>
      <c r="C58" s="108" t="s">
        <v>87</v>
      </c>
      <c r="D58" s="58" t="s">
        <v>87</v>
      </c>
      <c r="E58" s="59" t="s">
        <v>87</v>
      </c>
      <c r="F58" s="96" t="s">
        <v>87</v>
      </c>
      <c r="G58" s="96" t="s">
        <v>87</v>
      </c>
      <c r="H58" s="60"/>
      <c r="I58" s="61"/>
      <c r="J58" s="61"/>
      <c r="K58" s="61"/>
      <c r="L58" s="61"/>
      <c r="M58" s="61"/>
      <c r="N58" s="61"/>
      <c r="O58" s="126" t="s">
        <v>87</v>
      </c>
      <c r="P58" s="127"/>
      <c r="Q58" s="128"/>
      <c r="R58" t="s">
        <v>552</v>
      </c>
    </row>
    <row r="59" spans="1:18" ht="20.100000000000001" customHeight="1">
      <c r="A59">
        <v>0</v>
      </c>
      <c r="B59" s="56">
        <v>45</v>
      </c>
      <c r="C59" s="108" t="s">
        <v>87</v>
      </c>
      <c r="D59" s="58" t="s">
        <v>87</v>
      </c>
      <c r="E59" s="59" t="s">
        <v>87</v>
      </c>
      <c r="F59" s="96" t="s">
        <v>87</v>
      </c>
      <c r="G59" s="96" t="s">
        <v>87</v>
      </c>
      <c r="H59" s="60"/>
      <c r="I59" s="61"/>
      <c r="J59" s="61"/>
      <c r="K59" s="61"/>
      <c r="L59" s="61"/>
      <c r="M59" s="61"/>
      <c r="N59" s="61"/>
      <c r="O59" s="126" t="s">
        <v>87</v>
      </c>
      <c r="P59" s="127"/>
      <c r="Q59" s="128"/>
      <c r="R59" t="s">
        <v>552</v>
      </c>
    </row>
    <row r="60" spans="1:18" ht="20.100000000000001" customHeight="1">
      <c r="A60">
        <v>0</v>
      </c>
      <c r="B60" s="56">
        <v>46</v>
      </c>
      <c r="C60" s="108" t="s">
        <v>87</v>
      </c>
      <c r="D60" s="58" t="s">
        <v>87</v>
      </c>
      <c r="E60" s="59" t="s">
        <v>87</v>
      </c>
      <c r="F60" s="96" t="s">
        <v>87</v>
      </c>
      <c r="G60" s="96" t="s">
        <v>87</v>
      </c>
      <c r="H60" s="60"/>
      <c r="I60" s="61"/>
      <c r="J60" s="61"/>
      <c r="K60" s="61"/>
      <c r="L60" s="61"/>
      <c r="M60" s="61"/>
      <c r="N60" s="61"/>
      <c r="O60" s="126" t="s">
        <v>87</v>
      </c>
      <c r="P60" s="127"/>
      <c r="Q60" s="128"/>
      <c r="R60" t="s">
        <v>552</v>
      </c>
    </row>
    <row r="61" spans="1:18" ht="20.100000000000001" customHeight="1">
      <c r="A61">
        <v>0</v>
      </c>
      <c r="B61" s="56">
        <v>47</v>
      </c>
      <c r="C61" s="108" t="s">
        <v>87</v>
      </c>
      <c r="D61" s="58" t="s">
        <v>87</v>
      </c>
      <c r="E61" s="59" t="s">
        <v>87</v>
      </c>
      <c r="F61" s="96" t="s">
        <v>87</v>
      </c>
      <c r="G61" s="96" t="s">
        <v>87</v>
      </c>
      <c r="H61" s="60"/>
      <c r="I61" s="61"/>
      <c r="J61" s="61"/>
      <c r="K61" s="61"/>
      <c r="L61" s="61"/>
      <c r="M61" s="61"/>
      <c r="N61" s="61"/>
      <c r="O61" s="126" t="s">
        <v>87</v>
      </c>
      <c r="P61" s="127"/>
      <c r="Q61" s="128"/>
      <c r="R61" t="s">
        <v>552</v>
      </c>
    </row>
    <row r="62" spans="1:18" ht="20.100000000000001" customHeight="1">
      <c r="A62">
        <v>0</v>
      </c>
      <c r="B62" s="56">
        <v>48</v>
      </c>
      <c r="C62" s="108" t="s">
        <v>87</v>
      </c>
      <c r="D62" s="58" t="s">
        <v>87</v>
      </c>
      <c r="E62" s="59" t="s">
        <v>87</v>
      </c>
      <c r="F62" s="96" t="s">
        <v>87</v>
      </c>
      <c r="G62" s="96" t="s">
        <v>87</v>
      </c>
      <c r="H62" s="60"/>
      <c r="I62" s="61"/>
      <c r="J62" s="61"/>
      <c r="K62" s="61"/>
      <c r="L62" s="61"/>
      <c r="M62" s="61"/>
      <c r="N62" s="61"/>
      <c r="O62" s="126" t="s">
        <v>87</v>
      </c>
      <c r="P62" s="127"/>
      <c r="Q62" s="128"/>
      <c r="R62" t="s">
        <v>552</v>
      </c>
    </row>
    <row r="63" spans="1:18" ht="20.100000000000001" customHeight="1">
      <c r="A63">
        <v>0</v>
      </c>
      <c r="B63" s="56">
        <v>49</v>
      </c>
      <c r="C63" s="108" t="s">
        <v>87</v>
      </c>
      <c r="D63" s="58" t="s">
        <v>87</v>
      </c>
      <c r="E63" s="59" t="s">
        <v>87</v>
      </c>
      <c r="F63" s="96" t="s">
        <v>87</v>
      </c>
      <c r="G63" s="96" t="s">
        <v>87</v>
      </c>
      <c r="H63" s="60"/>
      <c r="I63" s="61"/>
      <c r="J63" s="61"/>
      <c r="K63" s="61"/>
      <c r="L63" s="61"/>
      <c r="M63" s="61"/>
      <c r="N63" s="61"/>
      <c r="O63" s="126" t="s">
        <v>87</v>
      </c>
      <c r="P63" s="127"/>
      <c r="Q63" s="128"/>
      <c r="R63" t="s">
        <v>552</v>
      </c>
    </row>
    <row r="64" spans="1:18" ht="20.100000000000001" customHeight="1">
      <c r="A64">
        <v>0</v>
      </c>
      <c r="B64" s="56">
        <v>50</v>
      </c>
      <c r="C64" s="108" t="s">
        <v>87</v>
      </c>
      <c r="D64" s="58" t="s">
        <v>87</v>
      </c>
      <c r="E64" s="59" t="s">
        <v>87</v>
      </c>
      <c r="F64" s="96" t="s">
        <v>87</v>
      </c>
      <c r="G64" s="96" t="s">
        <v>87</v>
      </c>
      <c r="H64" s="60"/>
      <c r="I64" s="61"/>
      <c r="J64" s="61"/>
      <c r="K64" s="61"/>
      <c r="L64" s="61"/>
      <c r="M64" s="61"/>
      <c r="N64" s="61"/>
      <c r="O64" s="126" t="s">
        <v>87</v>
      </c>
      <c r="P64" s="127"/>
      <c r="Q64" s="128"/>
      <c r="R64" t="s">
        <v>552</v>
      </c>
    </row>
    <row r="65" spans="1:18" ht="20.100000000000001" customHeight="1">
      <c r="A65">
        <v>0</v>
      </c>
      <c r="B65" s="56">
        <v>51</v>
      </c>
      <c r="C65" s="108" t="s">
        <v>87</v>
      </c>
      <c r="D65" s="58" t="s">
        <v>87</v>
      </c>
      <c r="E65" s="59" t="s">
        <v>87</v>
      </c>
      <c r="F65" s="96" t="s">
        <v>87</v>
      </c>
      <c r="G65" s="96" t="s">
        <v>87</v>
      </c>
      <c r="H65" s="60"/>
      <c r="I65" s="61"/>
      <c r="J65" s="61"/>
      <c r="K65" s="61"/>
      <c r="L65" s="61"/>
      <c r="M65" s="61"/>
      <c r="N65" s="61"/>
      <c r="O65" s="126" t="s">
        <v>87</v>
      </c>
      <c r="P65" s="127"/>
      <c r="Q65" s="128"/>
      <c r="R65" t="s">
        <v>552</v>
      </c>
    </row>
    <row r="66" spans="1:18" ht="20.100000000000001" customHeight="1">
      <c r="A66">
        <v>0</v>
      </c>
      <c r="B66" s="56">
        <v>52</v>
      </c>
      <c r="C66" s="108" t="s">
        <v>87</v>
      </c>
      <c r="D66" s="58" t="s">
        <v>87</v>
      </c>
      <c r="E66" s="59" t="s">
        <v>87</v>
      </c>
      <c r="F66" s="96" t="s">
        <v>87</v>
      </c>
      <c r="G66" s="96" t="s">
        <v>87</v>
      </c>
      <c r="H66" s="60"/>
      <c r="I66" s="61"/>
      <c r="J66" s="61"/>
      <c r="K66" s="61"/>
      <c r="L66" s="61"/>
      <c r="M66" s="61"/>
      <c r="N66" s="61"/>
      <c r="O66" s="126" t="s">
        <v>87</v>
      </c>
      <c r="P66" s="127"/>
      <c r="Q66" s="128"/>
      <c r="R66" t="s">
        <v>552</v>
      </c>
    </row>
    <row r="67" spans="1:18" ht="20.100000000000001" customHeight="1">
      <c r="A67">
        <v>0</v>
      </c>
      <c r="B67" s="56">
        <v>53</v>
      </c>
      <c r="C67" s="108" t="s">
        <v>87</v>
      </c>
      <c r="D67" s="58" t="s">
        <v>87</v>
      </c>
      <c r="E67" s="59" t="s">
        <v>87</v>
      </c>
      <c r="F67" s="96" t="s">
        <v>87</v>
      </c>
      <c r="G67" s="96" t="s">
        <v>87</v>
      </c>
      <c r="H67" s="60"/>
      <c r="I67" s="61"/>
      <c r="J67" s="61"/>
      <c r="K67" s="61"/>
      <c r="L67" s="61"/>
      <c r="M67" s="61"/>
      <c r="N67" s="61"/>
      <c r="O67" s="126" t="s">
        <v>87</v>
      </c>
      <c r="P67" s="127"/>
      <c r="Q67" s="128"/>
      <c r="R67" t="s">
        <v>552</v>
      </c>
    </row>
    <row r="68" spans="1:18" ht="20.100000000000001" customHeight="1">
      <c r="A68">
        <v>0</v>
      </c>
      <c r="B68" s="56">
        <v>54</v>
      </c>
      <c r="C68" s="108" t="s">
        <v>87</v>
      </c>
      <c r="D68" s="58" t="s">
        <v>87</v>
      </c>
      <c r="E68" s="59" t="s">
        <v>87</v>
      </c>
      <c r="F68" s="96" t="s">
        <v>87</v>
      </c>
      <c r="G68" s="96" t="s">
        <v>87</v>
      </c>
      <c r="H68" s="60"/>
      <c r="I68" s="61"/>
      <c r="J68" s="61"/>
      <c r="K68" s="61"/>
      <c r="L68" s="61"/>
      <c r="M68" s="61"/>
      <c r="N68" s="61"/>
      <c r="O68" s="126" t="s">
        <v>87</v>
      </c>
      <c r="P68" s="127"/>
      <c r="Q68" s="128"/>
      <c r="R68" t="s">
        <v>552</v>
      </c>
    </row>
    <row r="69" spans="1:18" ht="20.100000000000001" customHeight="1">
      <c r="A69">
        <v>0</v>
      </c>
      <c r="B69" s="56">
        <v>55</v>
      </c>
      <c r="C69" s="108" t="s">
        <v>87</v>
      </c>
      <c r="D69" s="58" t="s">
        <v>87</v>
      </c>
      <c r="E69" s="59" t="s">
        <v>87</v>
      </c>
      <c r="F69" s="96" t="s">
        <v>87</v>
      </c>
      <c r="G69" s="96" t="s">
        <v>87</v>
      </c>
      <c r="H69" s="60"/>
      <c r="I69" s="61"/>
      <c r="J69" s="61"/>
      <c r="K69" s="61"/>
      <c r="L69" s="61"/>
      <c r="M69" s="61"/>
      <c r="N69" s="61"/>
      <c r="O69" s="126" t="s">
        <v>87</v>
      </c>
      <c r="P69" s="127"/>
      <c r="Q69" s="128"/>
      <c r="R69" t="s">
        <v>552</v>
      </c>
    </row>
    <row r="70" spans="1:18" ht="20.100000000000001" customHeight="1">
      <c r="A70">
        <v>0</v>
      </c>
      <c r="B70" s="56">
        <v>56</v>
      </c>
      <c r="C70" s="108" t="s">
        <v>87</v>
      </c>
      <c r="D70" s="58" t="s">
        <v>87</v>
      </c>
      <c r="E70" s="59" t="s">
        <v>87</v>
      </c>
      <c r="F70" s="96" t="s">
        <v>87</v>
      </c>
      <c r="G70" s="96" t="s">
        <v>87</v>
      </c>
      <c r="H70" s="60"/>
      <c r="I70" s="61"/>
      <c r="J70" s="61"/>
      <c r="K70" s="61"/>
      <c r="L70" s="61"/>
      <c r="M70" s="61"/>
      <c r="N70" s="61"/>
      <c r="O70" s="126" t="s">
        <v>87</v>
      </c>
      <c r="P70" s="127"/>
      <c r="Q70" s="128"/>
      <c r="R70" t="s">
        <v>552</v>
      </c>
    </row>
    <row r="71" spans="1:18" ht="20.100000000000001" customHeight="1">
      <c r="A71">
        <v>0</v>
      </c>
      <c r="B71" s="56">
        <v>57</v>
      </c>
      <c r="C71" s="108" t="s">
        <v>87</v>
      </c>
      <c r="D71" s="58" t="s">
        <v>87</v>
      </c>
      <c r="E71" s="59" t="s">
        <v>87</v>
      </c>
      <c r="F71" s="96" t="s">
        <v>87</v>
      </c>
      <c r="G71" s="96" t="s">
        <v>87</v>
      </c>
      <c r="H71" s="60"/>
      <c r="I71" s="61"/>
      <c r="J71" s="61"/>
      <c r="K71" s="61"/>
      <c r="L71" s="61"/>
      <c r="M71" s="61"/>
      <c r="N71" s="61"/>
      <c r="O71" s="126" t="s">
        <v>87</v>
      </c>
      <c r="P71" s="127"/>
      <c r="Q71" s="128"/>
      <c r="R71" t="s">
        <v>552</v>
      </c>
    </row>
    <row r="72" spans="1:18" ht="20.100000000000001" customHeight="1">
      <c r="A72">
        <v>0</v>
      </c>
      <c r="B72" s="56">
        <v>58</v>
      </c>
      <c r="C72" s="108" t="s">
        <v>87</v>
      </c>
      <c r="D72" s="58" t="s">
        <v>87</v>
      </c>
      <c r="E72" s="59" t="s">
        <v>87</v>
      </c>
      <c r="F72" s="96" t="s">
        <v>87</v>
      </c>
      <c r="G72" s="96" t="s">
        <v>87</v>
      </c>
      <c r="H72" s="60"/>
      <c r="I72" s="61"/>
      <c r="J72" s="61"/>
      <c r="K72" s="61"/>
      <c r="L72" s="61"/>
      <c r="M72" s="61"/>
      <c r="N72" s="61"/>
      <c r="O72" s="126" t="s">
        <v>87</v>
      </c>
      <c r="P72" s="127"/>
      <c r="Q72" s="128"/>
      <c r="R72" t="s">
        <v>552</v>
      </c>
    </row>
    <row r="73" spans="1:18" ht="20.100000000000001" customHeight="1">
      <c r="A73">
        <v>0</v>
      </c>
      <c r="B73" s="56">
        <v>59</v>
      </c>
      <c r="C73" s="108" t="s">
        <v>87</v>
      </c>
      <c r="D73" s="58" t="s">
        <v>87</v>
      </c>
      <c r="E73" s="59" t="s">
        <v>87</v>
      </c>
      <c r="F73" s="96" t="s">
        <v>87</v>
      </c>
      <c r="G73" s="96" t="s">
        <v>87</v>
      </c>
      <c r="H73" s="60"/>
      <c r="I73" s="61"/>
      <c r="J73" s="61"/>
      <c r="K73" s="61"/>
      <c r="L73" s="61"/>
      <c r="M73" s="61"/>
      <c r="N73" s="61"/>
      <c r="O73" s="126" t="s">
        <v>87</v>
      </c>
      <c r="P73" s="127"/>
      <c r="Q73" s="128"/>
      <c r="R73" t="s">
        <v>552</v>
      </c>
    </row>
    <row r="74" spans="1:18" ht="20.100000000000001" customHeight="1">
      <c r="A74">
        <v>0</v>
      </c>
      <c r="B74" s="56">
        <v>60</v>
      </c>
      <c r="C74" s="108" t="s">
        <v>87</v>
      </c>
      <c r="D74" s="58" t="s">
        <v>87</v>
      </c>
      <c r="E74" s="59" t="s">
        <v>87</v>
      </c>
      <c r="F74" s="96" t="s">
        <v>87</v>
      </c>
      <c r="G74" s="96" t="s">
        <v>87</v>
      </c>
      <c r="H74" s="60"/>
      <c r="I74" s="61"/>
      <c r="J74" s="61"/>
      <c r="K74" s="61"/>
      <c r="L74" s="61"/>
      <c r="M74" s="61"/>
      <c r="N74" s="61"/>
      <c r="O74" s="126" t="s">
        <v>87</v>
      </c>
      <c r="P74" s="127"/>
      <c r="Q74" s="128"/>
      <c r="R74" t="s">
        <v>552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90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89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52</v>
      </c>
      <c r="I81" s="101">
        <v>5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8" priority="1" stopIfTrue="1" operator="equal">
      <formula>0</formula>
    </cfRule>
  </conditionalFormatting>
  <conditionalFormatting sqref="G6:G37 O8:Q43 N44:O44 Q44 G45:G74 N81:P81">
    <cfRule type="cellIs" dxfId="7" priority="3" stopIfTrue="1" operator="equal">
      <formula>0</formula>
    </cfRule>
  </conditionalFormatting>
  <conditionalFormatting sqref="O45:Q80">
    <cfRule type="cellIs" dxfId="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D3F3-DBCF-418F-834D-3374F5ABECF8}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46" t="s">
        <v>57</v>
      </c>
      <c r="D1" s="146"/>
      <c r="E1" s="48"/>
      <c r="F1" s="147" t="s">
        <v>251</v>
      </c>
      <c r="G1" s="147"/>
      <c r="H1" s="147"/>
      <c r="I1" s="147"/>
      <c r="J1" s="147"/>
      <c r="K1" s="147"/>
      <c r="L1" s="147"/>
      <c r="M1" s="147"/>
      <c r="N1" s="147"/>
      <c r="O1" s="49" t="s">
        <v>547</v>
      </c>
    </row>
    <row r="2" spans="1:18" s="47" customFormat="1">
      <c r="C2" s="146" t="s">
        <v>249</v>
      </c>
      <c r="D2" s="146"/>
      <c r="E2" s="50" t="s">
        <v>227</v>
      </c>
      <c r="F2" s="148" t="s">
        <v>549</v>
      </c>
      <c r="G2" s="148"/>
      <c r="H2" s="148"/>
      <c r="I2" s="148"/>
      <c r="J2" s="148"/>
      <c r="K2" s="148"/>
      <c r="L2" s="148"/>
      <c r="M2" s="148"/>
      <c r="N2" s="148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226</v>
      </c>
      <c r="D3" s="149" t="s">
        <v>550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50" t="s">
        <v>556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37" t="s">
        <v>4</v>
      </c>
      <c r="C6" s="136" t="s">
        <v>64</v>
      </c>
      <c r="D6" s="144" t="s">
        <v>9</v>
      </c>
      <c r="E6" s="145" t="s">
        <v>10</v>
      </c>
      <c r="F6" s="136" t="s">
        <v>75</v>
      </c>
      <c r="G6" s="136" t="s">
        <v>76</v>
      </c>
      <c r="H6" s="134" t="s">
        <v>203</v>
      </c>
      <c r="I6" s="136" t="s">
        <v>67</v>
      </c>
      <c r="J6" s="129"/>
      <c r="K6" s="129"/>
      <c r="L6" s="129"/>
      <c r="M6" s="129"/>
      <c r="N6" s="130"/>
      <c r="O6" s="138" t="s">
        <v>68</v>
      </c>
      <c r="P6" s="139"/>
      <c r="Q6" s="140"/>
    </row>
    <row r="7" spans="1:18" ht="27" customHeight="1">
      <c r="B7" s="137"/>
      <c r="C7" s="137"/>
      <c r="D7" s="144"/>
      <c r="E7" s="145"/>
      <c r="F7" s="137"/>
      <c r="G7" s="137"/>
      <c r="H7" s="135"/>
      <c r="I7" s="137"/>
      <c r="J7" s="107" t="s">
        <v>93</v>
      </c>
      <c r="K7" s="106" t="s">
        <v>91</v>
      </c>
      <c r="L7" s="106" t="s">
        <v>92</v>
      </c>
      <c r="M7" s="113" t="s">
        <v>69</v>
      </c>
      <c r="N7" s="113" t="s">
        <v>70</v>
      </c>
      <c r="O7" s="141"/>
      <c r="P7" s="142"/>
      <c r="Q7" s="143"/>
    </row>
    <row r="8" spans="1:18" ht="20.100000000000001" customHeight="1">
      <c r="A8">
        <v>117</v>
      </c>
      <c r="B8" s="56">
        <v>1</v>
      </c>
      <c r="C8" s="108" t="s">
        <v>279</v>
      </c>
      <c r="D8" s="58" t="s">
        <v>506</v>
      </c>
      <c r="E8" s="59" t="s">
        <v>125</v>
      </c>
      <c r="F8" s="96" t="s">
        <v>502</v>
      </c>
      <c r="G8" s="96" t="s">
        <v>241</v>
      </c>
      <c r="H8" s="60"/>
      <c r="I8" s="61"/>
      <c r="J8" s="61"/>
      <c r="K8" s="61"/>
      <c r="L8" s="61"/>
      <c r="M8" s="61"/>
      <c r="N8" s="61"/>
      <c r="O8" s="131" t="s">
        <v>87</v>
      </c>
      <c r="P8" s="132"/>
      <c r="Q8" s="133"/>
      <c r="R8" t="s">
        <v>552</v>
      </c>
    </row>
    <row r="9" spans="1:18" ht="20.100000000000001" customHeight="1">
      <c r="A9">
        <v>118</v>
      </c>
      <c r="B9" s="56">
        <v>2</v>
      </c>
      <c r="C9" s="108" t="s">
        <v>362</v>
      </c>
      <c r="D9" s="58" t="s">
        <v>507</v>
      </c>
      <c r="E9" s="59" t="s">
        <v>103</v>
      </c>
      <c r="F9" s="96" t="s">
        <v>502</v>
      </c>
      <c r="G9" s="96" t="s">
        <v>243</v>
      </c>
      <c r="H9" s="60"/>
      <c r="I9" s="61"/>
      <c r="J9" s="61"/>
      <c r="K9" s="61"/>
      <c r="L9" s="61"/>
      <c r="M9" s="61"/>
      <c r="N9" s="61"/>
      <c r="O9" s="126" t="s">
        <v>87</v>
      </c>
      <c r="P9" s="127"/>
      <c r="Q9" s="128"/>
      <c r="R9" t="s">
        <v>552</v>
      </c>
    </row>
    <row r="10" spans="1:18" ht="20.100000000000001" customHeight="1">
      <c r="A10">
        <v>119</v>
      </c>
      <c r="B10" s="56">
        <v>3</v>
      </c>
      <c r="C10" s="108" t="s">
        <v>284</v>
      </c>
      <c r="D10" s="58" t="s">
        <v>508</v>
      </c>
      <c r="E10" s="59" t="s">
        <v>106</v>
      </c>
      <c r="F10" s="96" t="s">
        <v>502</v>
      </c>
      <c r="G10" s="96" t="s">
        <v>241</v>
      </c>
      <c r="H10" s="60"/>
      <c r="I10" s="61"/>
      <c r="J10" s="61"/>
      <c r="K10" s="61"/>
      <c r="L10" s="61"/>
      <c r="M10" s="61"/>
      <c r="N10" s="61"/>
      <c r="O10" s="126" t="s">
        <v>87</v>
      </c>
      <c r="P10" s="127"/>
      <c r="Q10" s="128"/>
      <c r="R10" t="s">
        <v>552</v>
      </c>
    </row>
    <row r="11" spans="1:18" ht="20.100000000000001" customHeight="1">
      <c r="A11">
        <v>120</v>
      </c>
      <c r="B11" s="56">
        <v>4</v>
      </c>
      <c r="C11" s="108" t="s">
        <v>285</v>
      </c>
      <c r="D11" s="58" t="s">
        <v>496</v>
      </c>
      <c r="E11" s="59" t="s">
        <v>155</v>
      </c>
      <c r="F11" s="96" t="s">
        <v>502</v>
      </c>
      <c r="G11" s="96" t="s">
        <v>241</v>
      </c>
      <c r="H11" s="60"/>
      <c r="I11" s="61"/>
      <c r="J11" s="61"/>
      <c r="K11" s="61"/>
      <c r="L11" s="61"/>
      <c r="M11" s="61"/>
      <c r="N11" s="61"/>
      <c r="O11" s="126" t="s">
        <v>87</v>
      </c>
      <c r="P11" s="127"/>
      <c r="Q11" s="128"/>
      <c r="R11" t="s">
        <v>552</v>
      </c>
    </row>
    <row r="12" spans="1:18" ht="20.100000000000001" customHeight="1">
      <c r="A12">
        <v>121</v>
      </c>
      <c r="B12" s="56">
        <v>5</v>
      </c>
      <c r="C12" s="108" t="s">
        <v>424</v>
      </c>
      <c r="D12" s="58" t="s">
        <v>136</v>
      </c>
      <c r="E12" s="59" t="s">
        <v>147</v>
      </c>
      <c r="F12" s="96" t="s">
        <v>502</v>
      </c>
      <c r="G12" s="96" t="s">
        <v>243</v>
      </c>
      <c r="H12" s="60"/>
      <c r="I12" s="61"/>
      <c r="J12" s="61"/>
      <c r="K12" s="61"/>
      <c r="L12" s="61"/>
      <c r="M12" s="61"/>
      <c r="N12" s="61"/>
      <c r="O12" s="126" t="s">
        <v>87</v>
      </c>
      <c r="P12" s="127"/>
      <c r="Q12" s="128"/>
      <c r="R12" t="s">
        <v>552</v>
      </c>
    </row>
    <row r="13" spans="1:18" ht="20.100000000000001" customHeight="1">
      <c r="A13">
        <v>122</v>
      </c>
      <c r="B13" s="56">
        <v>6</v>
      </c>
      <c r="C13" s="108" t="s">
        <v>396</v>
      </c>
      <c r="D13" s="58" t="s">
        <v>509</v>
      </c>
      <c r="E13" s="59" t="s">
        <v>81</v>
      </c>
      <c r="F13" s="96" t="s">
        <v>502</v>
      </c>
      <c r="G13" s="96" t="s">
        <v>241</v>
      </c>
      <c r="H13" s="60"/>
      <c r="I13" s="61"/>
      <c r="J13" s="61"/>
      <c r="K13" s="61"/>
      <c r="L13" s="61"/>
      <c r="M13" s="61"/>
      <c r="N13" s="61"/>
      <c r="O13" s="126" t="s">
        <v>87</v>
      </c>
      <c r="P13" s="127"/>
      <c r="Q13" s="128"/>
      <c r="R13" t="s">
        <v>552</v>
      </c>
    </row>
    <row r="14" spans="1:18" ht="20.100000000000001" customHeight="1">
      <c r="A14">
        <v>123</v>
      </c>
      <c r="B14" s="56">
        <v>7</v>
      </c>
      <c r="C14" s="108" t="s">
        <v>299</v>
      </c>
      <c r="D14" s="58" t="s">
        <v>190</v>
      </c>
      <c r="E14" s="59" t="s">
        <v>122</v>
      </c>
      <c r="F14" s="96" t="s">
        <v>502</v>
      </c>
      <c r="G14" s="96" t="s">
        <v>241</v>
      </c>
      <c r="H14" s="60"/>
      <c r="I14" s="61"/>
      <c r="J14" s="61"/>
      <c r="K14" s="61"/>
      <c r="L14" s="61"/>
      <c r="M14" s="61"/>
      <c r="N14" s="61"/>
      <c r="O14" s="126" t="s">
        <v>87</v>
      </c>
      <c r="P14" s="127"/>
      <c r="Q14" s="128"/>
      <c r="R14" t="s">
        <v>552</v>
      </c>
    </row>
    <row r="15" spans="1:18" ht="20.100000000000001" customHeight="1">
      <c r="A15">
        <v>124</v>
      </c>
      <c r="B15" s="56">
        <v>8</v>
      </c>
      <c r="C15" s="108" t="s">
        <v>300</v>
      </c>
      <c r="D15" s="58" t="s">
        <v>510</v>
      </c>
      <c r="E15" s="59" t="s">
        <v>108</v>
      </c>
      <c r="F15" s="96" t="s">
        <v>502</v>
      </c>
      <c r="G15" s="96" t="s">
        <v>241</v>
      </c>
      <c r="H15" s="60"/>
      <c r="I15" s="61"/>
      <c r="J15" s="61"/>
      <c r="K15" s="61"/>
      <c r="L15" s="61"/>
      <c r="M15" s="61"/>
      <c r="N15" s="61"/>
      <c r="O15" s="126" t="s">
        <v>87</v>
      </c>
      <c r="P15" s="127"/>
      <c r="Q15" s="128"/>
      <c r="R15" t="s">
        <v>552</v>
      </c>
    </row>
    <row r="16" spans="1:18" ht="20.100000000000001" customHeight="1">
      <c r="A16">
        <v>125</v>
      </c>
      <c r="B16" s="56">
        <v>9</v>
      </c>
      <c r="C16" s="108" t="s">
        <v>399</v>
      </c>
      <c r="D16" s="58" t="s">
        <v>201</v>
      </c>
      <c r="E16" s="59" t="s">
        <v>80</v>
      </c>
      <c r="F16" s="96" t="s">
        <v>502</v>
      </c>
      <c r="G16" s="96" t="s">
        <v>243</v>
      </c>
      <c r="H16" s="60"/>
      <c r="I16" s="61"/>
      <c r="J16" s="61"/>
      <c r="K16" s="61"/>
      <c r="L16" s="61"/>
      <c r="M16" s="61"/>
      <c r="N16" s="61"/>
      <c r="O16" s="126" t="s">
        <v>87</v>
      </c>
      <c r="P16" s="127"/>
      <c r="Q16" s="128"/>
      <c r="R16" t="s">
        <v>552</v>
      </c>
    </row>
    <row r="17" spans="1:18" ht="20.100000000000001" customHeight="1">
      <c r="A17">
        <v>126</v>
      </c>
      <c r="B17" s="56">
        <v>10</v>
      </c>
      <c r="C17" s="108" t="s">
        <v>304</v>
      </c>
      <c r="D17" s="58" t="s">
        <v>410</v>
      </c>
      <c r="E17" s="59" t="s">
        <v>80</v>
      </c>
      <c r="F17" s="96" t="s">
        <v>502</v>
      </c>
      <c r="G17" s="96" t="s">
        <v>241</v>
      </c>
      <c r="H17" s="60"/>
      <c r="I17" s="61"/>
      <c r="J17" s="61"/>
      <c r="K17" s="61"/>
      <c r="L17" s="61"/>
      <c r="M17" s="61"/>
      <c r="N17" s="61"/>
      <c r="O17" s="126" t="s">
        <v>87</v>
      </c>
      <c r="P17" s="127"/>
      <c r="Q17" s="128"/>
      <c r="R17" t="s">
        <v>552</v>
      </c>
    </row>
    <row r="18" spans="1:18" ht="20.100000000000001" customHeight="1">
      <c r="A18">
        <v>127</v>
      </c>
      <c r="B18" s="56">
        <v>11</v>
      </c>
      <c r="C18" s="108" t="s">
        <v>306</v>
      </c>
      <c r="D18" s="58" t="s">
        <v>207</v>
      </c>
      <c r="E18" s="59" t="s">
        <v>163</v>
      </c>
      <c r="F18" s="96" t="s">
        <v>502</v>
      </c>
      <c r="G18" s="96" t="s">
        <v>241</v>
      </c>
      <c r="H18" s="60"/>
      <c r="I18" s="61"/>
      <c r="J18" s="61"/>
      <c r="K18" s="61"/>
      <c r="L18" s="61"/>
      <c r="M18" s="61"/>
      <c r="N18" s="61"/>
      <c r="O18" s="126" t="s">
        <v>87</v>
      </c>
      <c r="P18" s="127"/>
      <c r="Q18" s="128"/>
      <c r="R18" t="s">
        <v>552</v>
      </c>
    </row>
    <row r="19" spans="1:18" ht="20.100000000000001" customHeight="1">
      <c r="A19">
        <v>128</v>
      </c>
      <c r="B19" s="56">
        <v>12</v>
      </c>
      <c r="C19" s="108" t="s">
        <v>391</v>
      </c>
      <c r="D19" s="58" t="s">
        <v>511</v>
      </c>
      <c r="E19" s="59" t="s">
        <v>129</v>
      </c>
      <c r="F19" s="96" t="s">
        <v>502</v>
      </c>
      <c r="G19" s="96" t="s">
        <v>241</v>
      </c>
      <c r="H19" s="60"/>
      <c r="I19" s="61"/>
      <c r="J19" s="61"/>
      <c r="K19" s="61"/>
      <c r="L19" s="61"/>
      <c r="M19" s="61"/>
      <c r="N19" s="61"/>
      <c r="O19" s="126" t="s">
        <v>87</v>
      </c>
      <c r="P19" s="127"/>
      <c r="Q19" s="128"/>
      <c r="R19" t="s">
        <v>552</v>
      </c>
    </row>
    <row r="20" spans="1:18" ht="20.100000000000001" customHeight="1">
      <c r="A20">
        <v>129</v>
      </c>
      <c r="B20" s="56">
        <v>13</v>
      </c>
      <c r="C20" s="108" t="s">
        <v>266</v>
      </c>
      <c r="D20" s="58" t="s">
        <v>512</v>
      </c>
      <c r="E20" s="59" t="s">
        <v>172</v>
      </c>
      <c r="F20" s="96" t="s">
        <v>502</v>
      </c>
      <c r="G20" s="96" t="s">
        <v>238</v>
      </c>
      <c r="H20" s="60"/>
      <c r="I20" s="61"/>
      <c r="J20" s="61"/>
      <c r="K20" s="61"/>
      <c r="L20" s="61"/>
      <c r="M20" s="61"/>
      <c r="N20" s="61"/>
      <c r="O20" s="126" t="s">
        <v>87</v>
      </c>
      <c r="P20" s="127"/>
      <c r="Q20" s="128"/>
      <c r="R20" t="s">
        <v>552</v>
      </c>
    </row>
    <row r="21" spans="1:18" ht="20.100000000000001" customHeight="1">
      <c r="A21">
        <v>130</v>
      </c>
      <c r="B21" s="56">
        <v>14</v>
      </c>
      <c r="C21" s="108" t="s">
        <v>309</v>
      </c>
      <c r="D21" s="58" t="s">
        <v>195</v>
      </c>
      <c r="E21" s="59" t="s">
        <v>172</v>
      </c>
      <c r="F21" s="96" t="s">
        <v>502</v>
      </c>
      <c r="G21" s="96" t="s">
        <v>241</v>
      </c>
      <c r="H21" s="60"/>
      <c r="I21" s="61"/>
      <c r="J21" s="61"/>
      <c r="K21" s="61"/>
      <c r="L21" s="61"/>
      <c r="M21" s="61"/>
      <c r="N21" s="61"/>
      <c r="O21" s="126" t="s">
        <v>87</v>
      </c>
      <c r="P21" s="127"/>
      <c r="Q21" s="128"/>
      <c r="R21" t="s">
        <v>552</v>
      </c>
    </row>
    <row r="22" spans="1:18" ht="20.100000000000001" customHeight="1">
      <c r="A22">
        <v>131</v>
      </c>
      <c r="B22" s="56">
        <v>15</v>
      </c>
      <c r="C22" s="108" t="s">
        <v>310</v>
      </c>
      <c r="D22" s="58" t="s">
        <v>513</v>
      </c>
      <c r="E22" s="59" t="s">
        <v>123</v>
      </c>
      <c r="F22" s="96" t="s">
        <v>502</v>
      </c>
      <c r="G22" s="96" t="s">
        <v>241</v>
      </c>
      <c r="H22" s="60"/>
      <c r="I22" s="61"/>
      <c r="J22" s="61"/>
      <c r="K22" s="61"/>
      <c r="L22" s="61"/>
      <c r="M22" s="61"/>
      <c r="N22" s="61"/>
      <c r="O22" s="126" t="s">
        <v>87</v>
      </c>
      <c r="P22" s="127"/>
      <c r="Q22" s="128"/>
      <c r="R22" t="s">
        <v>552</v>
      </c>
    </row>
    <row r="23" spans="1:18" ht="20.100000000000001" customHeight="1">
      <c r="A23">
        <v>132</v>
      </c>
      <c r="B23" s="56">
        <v>16</v>
      </c>
      <c r="C23" s="108" t="s">
        <v>312</v>
      </c>
      <c r="D23" s="58" t="s">
        <v>514</v>
      </c>
      <c r="E23" s="59" t="s">
        <v>137</v>
      </c>
      <c r="F23" s="96" t="s">
        <v>502</v>
      </c>
      <c r="G23" s="96" t="s">
        <v>241</v>
      </c>
      <c r="H23" s="60"/>
      <c r="I23" s="61"/>
      <c r="J23" s="61"/>
      <c r="K23" s="61"/>
      <c r="L23" s="61"/>
      <c r="M23" s="61"/>
      <c r="N23" s="61"/>
      <c r="O23" s="126" t="s">
        <v>87</v>
      </c>
      <c r="P23" s="127"/>
      <c r="Q23" s="128"/>
      <c r="R23" t="s">
        <v>552</v>
      </c>
    </row>
    <row r="24" spans="1:18" ht="20.100000000000001" customHeight="1">
      <c r="A24">
        <v>133</v>
      </c>
      <c r="B24" s="56">
        <v>17</v>
      </c>
      <c r="C24" s="108" t="s">
        <v>515</v>
      </c>
      <c r="D24" s="58" t="s">
        <v>516</v>
      </c>
      <c r="E24" s="59" t="s">
        <v>185</v>
      </c>
      <c r="F24" s="96" t="s">
        <v>502</v>
      </c>
      <c r="G24" s="96" t="s">
        <v>241</v>
      </c>
      <c r="H24" s="60"/>
      <c r="I24" s="61"/>
      <c r="J24" s="61"/>
      <c r="K24" s="61"/>
      <c r="L24" s="61"/>
      <c r="M24" s="61"/>
      <c r="N24" s="61"/>
      <c r="O24" s="126" t="s">
        <v>88</v>
      </c>
      <c r="P24" s="127"/>
      <c r="Q24" s="128"/>
      <c r="R24" t="s">
        <v>552</v>
      </c>
    </row>
    <row r="25" spans="1:18" ht="20.100000000000001" customHeight="1">
      <c r="A25">
        <v>134</v>
      </c>
      <c r="B25" s="56">
        <v>18</v>
      </c>
      <c r="C25" s="108" t="s">
        <v>314</v>
      </c>
      <c r="D25" s="58" t="s">
        <v>119</v>
      </c>
      <c r="E25" s="59" t="s">
        <v>102</v>
      </c>
      <c r="F25" s="96" t="s">
        <v>502</v>
      </c>
      <c r="G25" s="96" t="s">
        <v>241</v>
      </c>
      <c r="H25" s="60"/>
      <c r="I25" s="61"/>
      <c r="J25" s="61"/>
      <c r="K25" s="61"/>
      <c r="L25" s="61"/>
      <c r="M25" s="61"/>
      <c r="N25" s="61"/>
      <c r="O25" s="126" t="s">
        <v>87</v>
      </c>
      <c r="P25" s="127"/>
      <c r="Q25" s="128"/>
      <c r="R25" t="s">
        <v>552</v>
      </c>
    </row>
    <row r="26" spans="1:18" ht="20.100000000000001" customHeight="1">
      <c r="A26">
        <v>135</v>
      </c>
      <c r="B26" s="56">
        <v>19</v>
      </c>
      <c r="C26" s="108" t="s">
        <v>316</v>
      </c>
      <c r="D26" s="58" t="s">
        <v>517</v>
      </c>
      <c r="E26" s="59" t="s">
        <v>82</v>
      </c>
      <c r="F26" s="96" t="s">
        <v>502</v>
      </c>
      <c r="G26" s="96" t="s">
        <v>241</v>
      </c>
      <c r="H26" s="60"/>
      <c r="I26" s="61"/>
      <c r="J26" s="61"/>
      <c r="K26" s="61"/>
      <c r="L26" s="61"/>
      <c r="M26" s="61"/>
      <c r="N26" s="61"/>
      <c r="O26" s="126" t="s">
        <v>87</v>
      </c>
      <c r="P26" s="127"/>
      <c r="Q26" s="128"/>
      <c r="R26" t="s">
        <v>552</v>
      </c>
    </row>
    <row r="27" spans="1:18" ht="20.100000000000001" customHeight="1">
      <c r="A27">
        <v>136</v>
      </c>
      <c r="B27" s="56">
        <v>20</v>
      </c>
      <c r="C27" s="108" t="s">
        <v>318</v>
      </c>
      <c r="D27" s="58" t="s">
        <v>245</v>
      </c>
      <c r="E27" s="59" t="s">
        <v>177</v>
      </c>
      <c r="F27" s="96" t="s">
        <v>502</v>
      </c>
      <c r="G27" s="96" t="s">
        <v>241</v>
      </c>
      <c r="H27" s="60"/>
      <c r="I27" s="61"/>
      <c r="J27" s="61"/>
      <c r="K27" s="61"/>
      <c r="L27" s="61"/>
      <c r="M27" s="61"/>
      <c r="N27" s="61"/>
      <c r="O27" s="126" t="s">
        <v>87</v>
      </c>
      <c r="P27" s="127"/>
      <c r="Q27" s="128"/>
      <c r="R27" t="s">
        <v>552</v>
      </c>
    </row>
    <row r="28" spans="1:18" ht="20.100000000000001" customHeight="1">
      <c r="A28">
        <v>137</v>
      </c>
      <c r="B28" s="56">
        <v>21</v>
      </c>
      <c r="C28" s="108" t="s">
        <v>324</v>
      </c>
      <c r="D28" s="58" t="s">
        <v>202</v>
      </c>
      <c r="E28" s="59" t="s">
        <v>154</v>
      </c>
      <c r="F28" s="96" t="s">
        <v>502</v>
      </c>
      <c r="G28" s="96" t="s">
        <v>241</v>
      </c>
      <c r="H28" s="60"/>
      <c r="I28" s="61"/>
      <c r="J28" s="61"/>
      <c r="K28" s="61"/>
      <c r="L28" s="61"/>
      <c r="M28" s="61"/>
      <c r="N28" s="61"/>
      <c r="O28" s="126" t="s">
        <v>87</v>
      </c>
      <c r="P28" s="127"/>
      <c r="Q28" s="128"/>
      <c r="R28" t="s">
        <v>552</v>
      </c>
    </row>
    <row r="29" spans="1:18" ht="20.100000000000001" customHeight="1">
      <c r="A29">
        <v>138</v>
      </c>
      <c r="B29" s="56">
        <v>22</v>
      </c>
      <c r="C29" s="108" t="s">
        <v>353</v>
      </c>
      <c r="D29" s="58" t="s">
        <v>167</v>
      </c>
      <c r="E29" s="59" t="s">
        <v>99</v>
      </c>
      <c r="F29" s="96" t="s">
        <v>502</v>
      </c>
      <c r="G29" s="96" t="s">
        <v>242</v>
      </c>
      <c r="H29" s="60"/>
      <c r="I29" s="61"/>
      <c r="J29" s="61"/>
      <c r="K29" s="61"/>
      <c r="L29" s="61"/>
      <c r="M29" s="61"/>
      <c r="N29" s="61"/>
      <c r="O29" s="126" t="s">
        <v>87</v>
      </c>
      <c r="P29" s="127"/>
      <c r="Q29" s="128"/>
      <c r="R29" t="s">
        <v>552</v>
      </c>
    </row>
    <row r="30" spans="1:18" ht="20.100000000000001" customHeight="1">
      <c r="A30">
        <v>0</v>
      </c>
      <c r="B30" s="56">
        <v>23</v>
      </c>
      <c r="C30" s="108" t="s">
        <v>87</v>
      </c>
      <c r="D30" s="58" t="s">
        <v>87</v>
      </c>
      <c r="E30" s="59" t="s">
        <v>87</v>
      </c>
      <c r="F30" s="96" t="s">
        <v>87</v>
      </c>
      <c r="G30" s="96" t="s">
        <v>87</v>
      </c>
      <c r="H30" s="60"/>
      <c r="I30" s="61"/>
      <c r="J30" s="61"/>
      <c r="K30" s="61"/>
      <c r="L30" s="61"/>
      <c r="M30" s="61"/>
      <c r="N30" s="61"/>
      <c r="O30" s="126" t="s">
        <v>87</v>
      </c>
      <c r="P30" s="127"/>
      <c r="Q30" s="128"/>
      <c r="R30" t="s">
        <v>552</v>
      </c>
    </row>
    <row r="31" spans="1:18" ht="20.100000000000001" customHeight="1">
      <c r="A31">
        <v>0</v>
      </c>
      <c r="B31" s="56">
        <v>24</v>
      </c>
      <c r="C31" s="108" t="s">
        <v>87</v>
      </c>
      <c r="D31" s="58" t="s">
        <v>87</v>
      </c>
      <c r="E31" s="59" t="s">
        <v>87</v>
      </c>
      <c r="F31" s="96" t="s">
        <v>87</v>
      </c>
      <c r="G31" s="96" t="s">
        <v>87</v>
      </c>
      <c r="H31" s="60"/>
      <c r="I31" s="61"/>
      <c r="J31" s="61"/>
      <c r="K31" s="61"/>
      <c r="L31" s="61"/>
      <c r="M31" s="61"/>
      <c r="N31" s="61"/>
      <c r="O31" s="126" t="s">
        <v>87</v>
      </c>
      <c r="P31" s="127"/>
      <c r="Q31" s="128"/>
      <c r="R31" t="s">
        <v>552</v>
      </c>
    </row>
    <row r="32" spans="1:18" ht="20.100000000000001" customHeight="1">
      <c r="A32">
        <v>0</v>
      </c>
      <c r="B32" s="56">
        <v>25</v>
      </c>
      <c r="C32" s="108" t="s">
        <v>87</v>
      </c>
      <c r="D32" s="58" t="s">
        <v>87</v>
      </c>
      <c r="E32" s="59" t="s">
        <v>87</v>
      </c>
      <c r="F32" s="96" t="s">
        <v>87</v>
      </c>
      <c r="G32" s="96" t="s">
        <v>87</v>
      </c>
      <c r="H32" s="60"/>
      <c r="I32" s="61"/>
      <c r="J32" s="61"/>
      <c r="K32" s="61"/>
      <c r="L32" s="61"/>
      <c r="M32" s="61"/>
      <c r="N32" s="61"/>
      <c r="O32" s="126" t="s">
        <v>87</v>
      </c>
      <c r="P32" s="127"/>
      <c r="Q32" s="128"/>
      <c r="R32" t="s">
        <v>552</v>
      </c>
    </row>
    <row r="33" spans="1:19" ht="20.100000000000001" customHeight="1">
      <c r="A33">
        <v>0</v>
      </c>
      <c r="B33" s="56">
        <v>26</v>
      </c>
      <c r="C33" s="108" t="s">
        <v>87</v>
      </c>
      <c r="D33" s="58" t="s">
        <v>87</v>
      </c>
      <c r="E33" s="59" t="s">
        <v>87</v>
      </c>
      <c r="F33" s="96" t="s">
        <v>87</v>
      </c>
      <c r="G33" s="96" t="s">
        <v>87</v>
      </c>
      <c r="H33" s="60"/>
      <c r="I33" s="61"/>
      <c r="J33" s="61"/>
      <c r="K33" s="61"/>
      <c r="L33" s="61"/>
      <c r="M33" s="61"/>
      <c r="N33" s="61"/>
      <c r="O33" s="126" t="s">
        <v>87</v>
      </c>
      <c r="P33" s="127"/>
      <c r="Q33" s="128"/>
      <c r="R33" t="s">
        <v>552</v>
      </c>
    </row>
    <row r="34" spans="1:19" ht="20.100000000000001" customHeight="1">
      <c r="A34">
        <v>0</v>
      </c>
      <c r="B34" s="56">
        <v>27</v>
      </c>
      <c r="C34" s="108" t="s">
        <v>87</v>
      </c>
      <c r="D34" s="58" t="s">
        <v>87</v>
      </c>
      <c r="E34" s="59" t="s">
        <v>87</v>
      </c>
      <c r="F34" s="96" t="s">
        <v>87</v>
      </c>
      <c r="G34" s="96" t="s">
        <v>87</v>
      </c>
      <c r="H34" s="60"/>
      <c r="I34" s="61"/>
      <c r="J34" s="61"/>
      <c r="K34" s="61"/>
      <c r="L34" s="61"/>
      <c r="M34" s="61"/>
      <c r="N34" s="61"/>
      <c r="O34" s="126" t="s">
        <v>87</v>
      </c>
      <c r="P34" s="127"/>
      <c r="Q34" s="128"/>
      <c r="R34" t="s">
        <v>552</v>
      </c>
    </row>
    <row r="35" spans="1:19" ht="20.100000000000001" customHeight="1">
      <c r="A35">
        <v>0</v>
      </c>
      <c r="B35" s="56">
        <v>28</v>
      </c>
      <c r="C35" s="108" t="s">
        <v>87</v>
      </c>
      <c r="D35" s="58" t="s">
        <v>87</v>
      </c>
      <c r="E35" s="59" t="s">
        <v>87</v>
      </c>
      <c r="F35" s="96" t="s">
        <v>87</v>
      </c>
      <c r="G35" s="96" t="s">
        <v>87</v>
      </c>
      <c r="H35" s="60"/>
      <c r="I35" s="61"/>
      <c r="J35" s="61"/>
      <c r="K35" s="61"/>
      <c r="L35" s="61"/>
      <c r="M35" s="61"/>
      <c r="N35" s="61"/>
      <c r="O35" s="126" t="s">
        <v>87</v>
      </c>
      <c r="P35" s="127"/>
      <c r="Q35" s="128"/>
      <c r="R35" t="s">
        <v>552</v>
      </c>
    </row>
    <row r="36" spans="1:19" ht="20.100000000000001" customHeight="1">
      <c r="A36">
        <v>0</v>
      </c>
      <c r="B36" s="56">
        <v>29</v>
      </c>
      <c r="C36" s="108" t="s">
        <v>87</v>
      </c>
      <c r="D36" s="58" t="s">
        <v>87</v>
      </c>
      <c r="E36" s="59" t="s">
        <v>87</v>
      </c>
      <c r="F36" s="96" t="s">
        <v>87</v>
      </c>
      <c r="G36" s="96" t="s">
        <v>87</v>
      </c>
      <c r="H36" s="60"/>
      <c r="I36" s="61"/>
      <c r="J36" s="61"/>
      <c r="K36" s="61"/>
      <c r="L36" s="61"/>
      <c r="M36" s="61"/>
      <c r="N36" s="61"/>
      <c r="O36" s="126" t="s">
        <v>87</v>
      </c>
      <c r="P36" s="127"/>
      <c r="Q36" s="128"/>
      <c r="R36" t="s">
        <v>552</v>
      </c>
    </row>
    <row r="37" spans="1:19" ht="20.100000000000001" customHeight="1">
      <c r="A37">
        <v>0</v>
      </c>
      <c r="B37" s="63">
        <v>30</v>
      </c>
      <c r="C37" s="108" t="s">
        <v>87</v>
      </c>
      <c r="D37" s="58" t="s">
        <v>87</v>
      </c>
      <c r="E37" s="59" t="s">
        <v>87</v>
      </c>
      <c r="F37" s="96" t="s">
        <v>87</v>
      </c>
      <c r="G37" s="96" t="s">
        <v>87</v>
      </c>
      <c r="H37" s="64"/>
      <c r="I37" s="65"/>
      <c r="J37" s="65"/>
      <c r="K37" s="65"/>
      <c r="L37" s="65"/>
      <c r="M37" s="65"/>
      <c r="N37" s="65"/>
      <c r="O37" s="126" t="s">
        <v>87</v>
      </c>
      <c r="P37" s="127"/>
      <c r="Q37" s="128"/>
      <c r="R37" t="s">
        <v>552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90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89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53</v>
      </c>
      <c r="I44" s="101">
        <v>5</v>
      </c>
      <c r="J44" s="101"/>
      <c r="K44" s="101"/>
      <c r="L44" s="101"/>
      <c r="M44" s="79"/>
      <c r="N44" s="104" t="s">
        <v>50</v>
      </c>
      <c r="O44" s="105">
        <v>1</v>
      </c>
      <c r="Q44" s="102"/>
      <c r="R44" s="92"/>
      <c r="S44" s="92"/>
    </row>
    <row r="45" spans="1:19" ht="20.100000000000001" customHeight="1">
      <c r="A45">
        <v>0</v>
      </c>
      <c r="B45" s="83">
        <v>31</v>
      </c>
      <c r="C45" s="112" t="s">
        <v>87</v>
      </c>
      <c r="D45" s="85" t="s">
        <v>87</v>
      </c>
      <c r="E45" s="86" t="s">
        <v>87</v>
      </c>
      <c r="F45" s="99" t="s">
        <v>87</v>
      </c>
      <c r="G45" s="99" t="s">
        <v>87</v>
      </c>
      <c r="H45" s="87"/>
      <c r="I45" s="88"/>
      <c r="J45" s="88"/>
      <c r="K45" s="88"/>
      <c r="L45" s="88"/>
      <c r="M45" s="88"/>
      <c r="N45" s="88"/>
      <c r="O45" s="131" t="s">
        <v>87</v>
      </c>
      <c r="P45" s="132"/>
      <c r="Q45" s="133"/>
      <c r="R45" t="s">
        <v>552</v>
      </c>
    </row>
    <row r="46" spans="1:19" ht="20.100000000000001" customHeight="1">
      <c r="A46">
        <v>0</v>
      </c>
      <c r="B46" s="56">
        <v>32</v>
      </c>
      <c r="C46" s="108" t="s">
        <v>87</v>
      </c>
      <c r="D46" s="58" t="s">
        <v>87</v>
      </c>
      <c r="E46" s="59" t="s">
        <v>87</v>
      </c>
      <c r="F46" s="96" t="s">
        <v>87</v>
      </c>
      <c r="G46" s="96" t="s">
        <v>87</v>
      </c>
      <c r="H46" s="60"/>
      <c r="I46" s="61"/>
      <c r="J46" s="61"/>
      <c r="K46" s="61"/>
      <c r="L46" s="61"/>
      <c r="M46" s="61"/>
      <c r="N46" s="61"/>
      <c r="O46" s="126" t="s">
        <v>87</v>
      </c>
      <c r="P46" s="127"/>
      <c r="Q46" s="128"/>
      <c r="R46" t="s">
        <v>552</v>
      </c>
    </row>
    <row r="47" spans="1:19" ht="20.100000000000001" customHeight="1">
      <c r="A47">
        <v>0</v>
      </c>
      <c r="B47" s="56">
        <v>33</v>
      </c>
      <c r="C47" s="108" t="s">
        <v>87</v>
      </c>
      <c r="D47" s="58" t="s">
        <v>87</v>
      </c>
      <c r="E47" s="59" t="s">
        <v>87</v>
      </c>
      <c r="F47" s="96" t="s">
        <v>87</v>
      </c>
      <c r="G47" s="96" t="s">
        <v>87</v>
      </c>
      <c r="H47" s="60"/>
      <c r="I47" s="61"/>
      <c r="J47" s="61"/>
      <c r="K47" s="61"/>
      <c r="L47" s="61"/>
      <c r="M47" s="61"/>
      <c r="N47" s="61"/>
      <c r="O47" s="126" t="s">
        <v>87</v>
      </c>
      <c r="P47" s="127"/>
      <c r="Q47" s="128"/>
      <c r="R47" t="s">
        <v>552</v>
      </c>
    </row>
    <row r="48" spans="1:19" ht="20.100000000000001" customHeight="1">
      <c r="A48">
        <v>0</v>
      </c>
      <c r="B48" s="56">
        <v>34</v>
      </c>
      <c r="C48" s="108" t="s">
        <v>87</v>
      </c>
      <c r="D48" s="58" t="s">
        <v>87</v>
      </c>
      <c r="E48" s="59" t="s">
        <v>87</v>
      </c>
      <c r="F48" s="96" t="s">
        <v>87</v>
      </c>
      <c r="G48" s="96" t="s">
        <v>87</v>
      </c>
      <c r="H48" s="60"/>
      <c r="I48" s="61"/>
      <c r="J48" s="61"/>
      <c r="K48" s="61"/>
      <c r="L48" s="61"/>
      <c r="M48" s="61"/>
      <c r="N48" s="61"/>
      <c r="O48" s="126" t="s">
        <v>87</v>
      </c>
      <c r="P48" s="127"/>
      <c r="Q48" s="128"/>
      <c r="R48" t="s">
        <v>552</v>
      </c>
    </row>
    <row r="49" spans="1:18" ht="20.100000000000001" customHeight="1">
      <c r="A49">
        <v>0</v>
      </c>
      <c r="B49" s="56">
        <v>35</v>
      </c>
      <c r="C49" s="108" t="s">
        <v>87</v>
      </c>
      <c r="D49" s="58" t="s">
        <v>87</v>
      </c>
      <c r="E49" s="59" t="s">
        <v>87</v>
      </c>
      <c r="F49" s="96" t="s">
        <v>87</v>
      </c>
      <c r="G49" s="96" t="s">
        <v>87</v>
      </c>
      <c r="H49" s="60"/>
      <c r="I49" s="61"/>
      <c r="J49" s="61"/>
      <c r="K49" s="61"/>
      <c r="L49" s="61"/>
      <c r="M49" s="61"/>
      <c r="N49" s="61"/>
      <c r="O49" s="126" t="s">
        <v>87</v>
      </c>
      <c r="P49" s="127"/>
      <c r="Q49" s="128"/>
      <c r="R49" t="s">
        <v>552</v>
      </c>
    </row>
    <row r="50" spans="1:18" ht="20.100000000000001" customHeight="1">
      <c r="A50">
        <v>0</v>
      </c>
      <c r="B50" s="56">
        <v>36</v>
      </c>
      <c r="C50" s="108" t="s">
        <v>87</v>
      </c>
      <c r="D50" s="58" t="s">
        <v>87</v>
      </c>
      <c r="E50" s="59" t="s">
        <v>87</v>
      </c>
      <c r="F50" s="96" t="s">
        <v>87</v>
      </c>
      <c r="G50" s="96" t="s">
        <v>87</v>
      </c>
      <c r="H50" s="60"/>
      <c r="I50" s="61"/>
      <c r="J50" s="61"/>
      <c r="K50" s="61"/>
      <c r="L50" s="61"/>
      <c r="M50" s="61"/>
      <c r="N50" s="61"/>
      <c r="O50" s="126" t="s">
        <v>87</v>
      </c>
      <c r="P50" s="127"/>
      <c r="Q50" s="128"/>
      <c r="R50" t="s">
        <v>552</v>
      </c>
    </row>
    <row r="51" spans="1:18" ht="20.100000000000001" customHeight="1">
      <c r="A51">
        <v>0</v>
      </c>
      <c r="B51" s="56">
        <v>37</v>
      </c>
      <c r="C51" s="108" t="s">
        <v>87</v>
      </c>
      <c r="D51" s="58" t="s">
        <v>87</v>
      </c>
      <c r="E51" s="59" t="s">
        <v>87</v>
      </c>
      <c r="F51" s="96" t="s">
        <v>87</v>
      </c>
      <c r="G51" s="96" t="s">
        <v>87</v>
      </c>
      <c r="H51" s="60"/>
      <c r="I51" s="61"/>
      <c r="J51" s="61"/>
      <c r="K51" s="61"/>
      <c r="L51" s="61"/>
      <c r="M51" s="61"/>
      <c r="N51" s="61"/>
      <c r="O51" s="126" t="s">
        <v>87</v>
      </c>
      <c r="P51" s="127"/>
      <c r="Q51" s="128"/>
      <c r="R51" t="s">
        <v>552</v>
      </c>
    </row>
    <row r="52" spans="1:18" ht="20.100000000000001" customHeight="1">
      <c r="A52">
        <v>0</v>
      </c>
      <c r="B52" s="56">
        <v>38</v>
      </c>
      <c r="C52" s="108" t="s">
        <v>87</v>
      </c>
      <c r="D52" s="58" t="s">
        <v>87</v>
      </c>
      <c r="E52" s="59" t="s">
        <v>87</v>
      </c>
      <c r="F52" s="96" t="s">
        <v>87</v>
      </c>
      <c r="G52" s="96" t="s">
        <v>87</v>
      </c>
      <c r="H52" s="60"/>
      <c r="I52" s="61"/>
      <c r="J52" s="61"/>
      <c r="K52" s="61"/>
      <c r="L52" s="61"/>
      <c r="M52" s="61"/>
      <c r="N52" s="61"/>
      <c r="O52" s="126" t="s">
        <v>87</v>
      </c>
      <c r="P52" s="127"/>
      <c r="Q52" s="128"/>
      <c r="R52" t="s">
        <v>552</v>
      </c>
    </row>
    <row r="53" spans="1:18" ht="20.100000000000001" customHeight="1">
      <c r="A53">
        <v>0</v>
      </c>
      <c r="B53" s="56">
        <v>39</v>
      </c>
      <c r="C53" s="108" t="s">
        <v>87</v>
      </c>
      <c r="D53" s="58" t="s">
        <v>87</v>
      </c>
      <c r="E53" s="59" t="s">
        <v>87</v>
      </c>
      <c r="F53" s="96" t="s">
        <v>87</v>
      </c>
      <c r="G53" s="96" t="s">
        <v>87</v>
      </c>
      <c r="H53" s="60"/>
      <c r="I53" s="61"/>
      <c r="J53" s="61"/>
      <c r="K53" s="61"/>
      <c r="L53" s="61"/>
      <c r="M53" s="61"/>
      <c r="N53" s="61"/>
      <c r="O53" s="126" t="s">
        <v>87</v>
      </c>
      <c r="P53" s="127"/>
      <c r="Q53" s="128"/>
      <c r="R53" t="s">
        <v>552</v>
      </c>
    </row>
    <row r="54" spans="1:18" ht="20.100000000000001" customHeight="1">
      <c r="A54">
        <v>0</v>
      </c>
      <c r="B54" s="56">
        <v>40</v>
      </c>
      <c r="C54" s="108" t="s">
        <v>87</v>
      </c>
      <c r="D54" s="58" t="s">
        <v>87</v>
      </c>
      <c r="E54" s="59" t="s">
        <v>87</v>
      </c>
      <c r="F54" s="96" t="s">
        <v>87</v>
      </c>
      <c r="G54" s="96" t="s">
        <v>87</v>
      </c>
      <c r="H54" s="60"/>
      <c r="I54" s="61"/>
      <c r="J54" s="61"/>
      <c r="K54" s="61"/>
      <c r="L54" s="61"/>
      <c r="M54" s="61"/>
      <c r="N54" s="61"/>
      <c r="O54" s="126" t="s">
        <v>87</v>
      </c>
      <c r="P54" s="127"/>
      <c r="Q54" s="128"/>
      <c r="R54" t="s">
        <v>552</v>
      </c>
    </row>
    <row r="55" spans="1:18" ht="20.100000000000001" customHeight="1">
      <c r="A55">
        <v>0</v>
      </c>
      <c r="B55" s="56">
        <v>41</v>
      </c>
      <c r="C55" s="108" t="s">
        <v>87</v>
      </c>
      <c r="D55" s="58" t="s">
        <v>87</v>
      </c>
      <c r="E55" s="59" t="s">
        <v>87</v>
      </c>
      <c r="F55" s="96" t="s">
        <v>87</v>
      </c>
      <c r="G55" s="96" t="s">
        <v>87</v>
      </c>
      <c r="H55" s="60"/>
      <c r="I55" s="61"/>
      <c r="J55" s="61"/>
      <c r="K55" s="61"/>
      <c r="L55" s="61"/>
      <c r="M55" s="61"/>
      <c r="N55" s="61"/>
      <c r="O55" s="126" t="s">
        <v>87</v>
      </c>
      <c r="P55" s="127"/>
      <c r="Q55" s="128"/>
      <c r="R55" t="s">
        <v>552</v>
      </c>
    </row>
    <row r="56" spans="1:18" ht="20.100000000000001" customHeight="1">
      <c r="A56">
        <v>0</v>
      </c>
      <c r="B56" s="56">
        <v>42</v>
      </c>
      <c r="C56" s="108" t="s">
        <v>87</v>
      </c>
      <c r="D56" s="58" t="s">
        <v>87</v>
      </c>
      <c r="E56" s="59" t="s">
        <v>87</v>
      </c>
      <c r="F56" s="96" t="s">
        <v>87</v>
      </c>
      <c r="G56" s="96" t="s">
        <v>87</v>
      </c>
      <c r="H56" s="60"/>
      <c r="I56" s="61"/>
      <c r="J56" s="61"/>
      <c r="K56" s="61"/>
      <c r="L56" s="61"/>
      <c r="M56" s="61"/>
      <c r="N56" s="61"/>
      <c r="O56" s="126" t="s">
        <v>87</v>
      </c>
      <c r="P56" s="127"/>
      <c r="Q56" s="128"/>
      <c r="R56" t="s">
        <v>552</v>
      </c>
    </row>
    <row r="57" spans="1:18" ht="20.100000000000001" customHeight="1">
      <c r="A57">
        <v>0</v>
      </c>
      <c r="B57" s="56">
        <v>43</v>
      </c>
      <c r="C57" s="108" t="s">
        <v>87</v>
      </c>
      <c r="D57" s="58" t="s">
        <v>87</v>
      </c>
      <c r="E57" s="59" t="s">
        <v>87</v>
      </c>
      <c r="F57" s="96" t="s">
        <v>87</v>
      </c>
      <c r="G57" s="96" t="s">
        <v>87</v>
      </c>
      <c r="H57" s="60"/>
      <c r="I57" s="61"/>
      <c r="J57" s="61"/>
      <c r="K57" s="61"/>
      <c r="L57" s="61"/>
      <c r="M57" s="61"/>
      <c r="N57" s="61"/>
      <c r="O57" s="126" t="s">
        <v>87</v>
      </c>
      <c r="P57" s="127"/>
      <c r="Q57" s="128"/>
      <c r="R57" t="s">
        <v>552</v>
      </c>
    </row>
    <row r="58" spans="1:18" ht="20.100000000000001" customHeight="1">
      <c r="A58">
        <v>0</v>
      </c>
      <c r="B58" s="56">
        <v>44</v>
      </c>
      <c r="C58" s="108" t="s">
        <v>87</v>
      </c>
      <c r="D58" s="58" t="s">
        <v>87</v>
      </c>
      <c r="E58" s="59" t="s">
        <v>87</v>
      </c>
      <c r="F58" s="96" t="s">
        <v>87</v>
      </c>
      <c r="G58" s="96" t="s">
        <v>87</v>
      </c>
      <c r="H58" s="60"/>
      <c r="I58" s="61"/>
      <c r="J58" s="61"/>
      <c r="K58" s="61"/>
      <c r="L58" s="61"/>
      <c r="M58" s="61"/>
      <c r="N58" s="61"/>
      <c r="O58" s="126" t="s">
        <v>87</v>
      </c>
      <c r="P58" s="127"/>
      <c r="Q58" s="128"/>
      <c r="R58" t="s">
        <v>552</v>
      </c>
    </row>
    <row r="59" spans="1:18" ht="20.100000000000001" customHeight="1">
      <c r="A59">
        <v>0</v>
      </c>
      <c r="B59" s="56">
        <v>45</v>
      </c>
      <c r="C59" s="108" t="s">
        <v>87</v>
      </c>
      <c r="D59" s="58" t="s">
        <v>87</v>
      </c>
      <c r="E59" s="59" t="s">
        <v>87</v>
      </c>
      <c r="F59" s="96" t="s">
        <v>87</v>
      </c>
      <c r="G59" s="96" t="s">
        <v>87</v>
      </c>
      <c r="H59" s="60"/>
      <c r="I59" s="61"/>
      <c r="J59" s="61"/>
      <c r="K59" s="61"/>
      <c r="L59" s="61"/>
      <c r="M59" s="61"/>
      <c r="N59" s="61"/>
      <c r="O59" s="126" t="s">
        <v>87</v>
      </c>
      <c r="P59" s="127"/>
      <c r="Q59" s="128"/>
      <c r="R59" t="s">
        <v>552</v>
      </c>
    </row>
    <row r="60" spans="1:18" ht="20.100000000000001" customHeight="1">
      <c r="A60">
        <v>0</v>
      </c>
      <c r="B60" s="56">
        <v>46</v>
      </c>
      <c r="C60" s="108" t="s">
        <v>87</v>
      </c>
      <c r="D60" s="58" t="s">
        <v>87</v>
      </c>
      <c r="E60" s="59" t="s">
        <v>87</v>
      </c>
      <c r="F60" s="96" t="s">
        <v>87</v>
      </c>
      <c r="G60" s="96" t="s">
        <v>87</v>
      </c>
      <c r="H60" s="60"/>
      <c r="I60" s="61"/>
      <c r="J60" s="61"/>
      <c r="K60" s="61"/>
      <c r="L60" s="61"/>
      <c r="M60" s="61"/>
      <c r="N60" s="61"/>
      <c r="O60" s="126" t="s">
        <v>87</v>
      </c>
      <c r="P60" s="127"/>
      <c r="Q60" s="128"/>
      <c r="R60" t="s">
        <v>552</v>
      </c>
    </row>
    <row r="61" spans="1:18" ht="20.100000000000001" customHeight="1">
      <c r="A61">
        <v>0</v>
      </c>
      <c r="B61" s="56">
        <v>47</v>
      </c>
      <c r="C61" s="108" t="s">
        <v>87</v>
      </c>
      <c r="D61" s="58" t="s">
        <v>87</v>
      </c>
      <c r="E61" s="59" t="s">
        <v>87</v>
      </c>
      <c r="F61" s="96" t="s">
        <v>87</v>
      </c>
      <c r="G61" s="96" t="s">
        <v>87</v>
      </c>
      <c r="H61" s="60"/>
      <c r="I61" s="61"/>
      <c r="J61" s="61"/>
      <c r="K61" s="61"/>
      <c r="L61" s="61"/>
      <c r="M61" s="61"/>
      <c r="N61" s="61"/>
      <c r="O61" s="126" t="s">
        <v>87</v>
      </c>
      <c r="P61" s="127"/>
      <c r="Q61" s="128"/>
      <c r="R61" t="s">
        <v>552</v>
      </c>
    </row>
    <row r="62" spans="1:18" ht="20.100000000000001" customHeight="1">
      <c r="A62">
        <v>0</v>
      </c>
      <c r="B62" s="56">
        <v>48</v>
      </c>
      <c r="C62" s="108" t="s">
        <v>87</v>
      </c>
      <c r="D62" s="58" t="s">
        <v>87</v>
      </c>
      <c r="E62" s="59" t="s">
        <v>87</v>
      </c>
      <c r="F62" s="96" t="s">
        <v>87</v>
      </c>
      <c r="G62" s="96" t="s">
        <v>87</v>
      </c>
      <c r="H62" s="60"/>
      <c r="I62" s="61"/>
      <c r="J62" s="61"/>
      <c r="K62" s="61"/>
      <c r="L62" s="61"/>
      <c r="M62" s="61"/>
      <c r="N62" s="61"/>
      <c r="O62" s="126" t="s">
        <v>87</v>
      </c>
      <c r="P62" s="127"/>
      <c r="Q62" s="128"/>
      <c r="R62" t="s">
        <v>552</v>
      </c>
    </row>
    <row r="63" spans="1:18" ht="20.100000000000001" customHeight="1">
      <c r="A63">
        <v>0</v>
      </c>
      <c r="B63" s="56">
        <v>49</v>
      </c>
      <c r="C63" s="108" t="s">
        <v>87</v>
      </c>
      <c r="D63" s="58" t="s">
        <v>87</v>
      </c>
      <c r="E63" s="59" t="s">
        <v>87</v>
      </c>
      <c r="F63" s="96" t="s">
        <v>87</v>
      </c>
      <c r="G63" s="96" t="s">
        <v>87</v>
      </c>
      <c r="H63" s="60"/>
      <c r="I63" s="61"/>
      <c r="J63" s="61"/>
      <c r="K63" s="61"/>
      <c r="L63" s="61"/>
      <c r="M63" s="61"/>
      <c r="N63" s="61"/>
      <c r="O63" s="126" t="s">
        <v>87</v>
      </c>
      <c r="P63" s="127"/>
      <c r="Q63" s="128"/>
      <c r="R63" t="s">
        <v>552</v>
      </c>
    </row>
    <row r="64" spans="1:18" ht="20.100000000000001" customHeight="1">
      <c r="A64">
        <v>0</v>
      </c>
      <c r="B64" s="56">
        <v>50</v>
      </c>
      <c r="C64" s="108" t="s">
        <v>87</v>
      </c>
      <c r="D64" s="58" t="s">
        <v>87</v>
      </c>
      <c r="E64" s="59" t="s">
        <v>87</v>
      </c>
      <c r="F64" s="96" t="s">
        <v>87</v>
      </c>
      <c r="G64" s="96" t="s">
        <v>87</v>
      </c>
      <c r="H64" s="60"/>
      <c r="I64" s="61"/>
      <c r="J64" s="61"/>
      <c r="K64" s="61"/>
      <c r="L64" s="61"/>
      <c r="M64" s="61"/>
      <c r="N64" s="61"/>
      <c r="O64" s="126" t="s">
        <v>87</v>
      </c>
      <c r="P64" s="127"/>
      <c r="Q64" s="128"/>
      <c r="R64" t="s">
        <v>552</v>
      </c>
    </row>
    <row r="65" spans="1:18" ht="20.100000000000001" customHeight="1">
      <c r="A65">
        <v>0</v>
      </c>
      <c r="B65" s="56">
        <v>51</v>
      </c>
      <c r="C65" s="108" t="s">
        <v>87</v>
      </c>
      <c r="D65" s="58" t="s">
        <v>87</v>
      </c>
      <c r="E65" s="59" t="s">
        <v>87</v>
      </c>
      <c r="F65" s="96" t="s">
        <v>87</v>
      </c>
      <c r="G65" s="96" t="s">
        <v>87</v>
      </c>
      <c r="H65" s="60"/>
      <c r="I65" s="61"/>
      <c r="J65" s="61"/>
      <c r="K65" s="61"/>
      <c r="L65" s="61"/>
      <c r="M65" s="61"/>
      <c r="N65" s="61"/>
      <c r="O65" s="126" t="s">
        <v>87</v>
      </c>
      <c r="P65" s="127"/>
      <c r="Q65" s="128"/>
      <c r="R65" t="s">
        <v>552</v>
      </c>
    </row>
    <row r="66" spans="1:18" ht="20.100000000000001" customHeight="1">
      <c r="A66">
        <v>0</v>
      </c>
      <c r="B66" s="56">
        <v>52</v>
      </c>
      <c r="C66" s="108" t="s">
        <v>87</v>
      </c>
      <c r="D66" s="58" t="s">
        <v>87</v>
      </c>
      <c r="E66" s="59" t="s">
        <v>87</v>
      </c>
      <c r="F66" s="96" t="s">
        <v>87</v>
      </c>
      <c r="G66" s="96" t="s">
        <v>87</v>
      </c>
      <c r="H66" s="60"/>
      <c r="I66" s="61"/>
      <c r="J66" s="61"/>
      <c r="K66" s="61"/>
      <c r="L66" s="61"/>
      <c r="M66" s="61"/>
      <c r="N66" s="61"/>
      <c r="O66" s="126" t="s">
        <v>87</v>
      </c>
      <c r="P66" s="127"/>
      <c r="Q66" s="128"/>
      <c r="R66" t="s">
        <v>552</v>
      </c>
    </row>
    <row r="67" spans="1:18" ht="20.100000000000001" customHeight="1">
      <c r="A67">
        <v>0</v>
      </c>
      <c r="B67" s="56">
        <v>53</v>
      </c>
      <c r="C67" s="108" t="s">
        <v>87</v>
      </c>
      <c r="D67" s="58" t="s">
        <v>87</v>
      </c>
      <c r="E67" s="59" t="s">
        <v>87</v>
      </c>
      <c r="F67" s="96" t="s">
        <v>87</v>
      </c>
      <c r="G67" s="96" t="s">
        <v>87</v>
      </c>
      <c r="H67" s="60"/>
      <c r="I67" s="61"/>
      <c r="J67" s="61"/>
      <c r="K67" s="61"/>
      <c r="L67" s="61"/>
      <c r="M67" s="61"/>
      <c r="N67" s="61"/>
      <c r="O67" s="126" t="s">
        <v>87</v>
      </c>
      <c r="P67" s="127"/>
      <c r="Q67" s="128"/>
      <c r="R67" t="s">
        <v>552</v>
      </c>
    </row>
    <row r="68" spans="1:18" ht="20.100000000000001" customHeight="1">
      <c r="A68">
        <v>0</v>
      </c>
      <c r="B68" s="56">
        <v>54</v>
      </c>
      <c r="C68" s="108" t="s">
        <v>87</v>
      </c>
      <c r="D68" s="58" t="s">
        <v>87</v>
      </c>
      <c r="E68" s="59" t="s">
        <v>87</v>
      </c>
      <c r="F68" s="96" t="s">
        <v>87</v>
      </c>
      <c r="G68" s="96" t="s">
        <v>87</v>
      </c>
      <c r="H68" s="60"/>
      <c r="I68" s="61"/>
      <c r="J68" s="61"/>
      <c r="K68" s="61"/>
      <c r="L68" s="61"/>
      <c r="M68" s="61"/>
      <c r="N68" s="61"/>
      <c r="O68" s="126" t="s">
        <v>87</v>
      </c>
      <c r="P68" s="127"/>
      <c r="Q68" s="128"/>
      <c r="R68" t="s">
        <v>552</v>
      </c>
    </row>
    <row r="69" spans="1:18" ht="20.100000000000001" customHeight="1">
      <c r="A69">
        <v>0</v>
      </c>
      <c r="B69" s="56">
        <v>55</v>
      </c>
      <c r="C69" s="108" t="s">
        <v>87</v>
      </c>
      <c r="D69" s="58" t="s">
        <v>87</v>
      </c>
      <c r="E69" s="59" t="s">
        <v>87</v>
      </c>
      <c r="F69" s="96" t="s">
        <v>87</v>
      </c>
      <c r="G69" s="96" t="s">
        <v>87</v>
      </c>
      <c r="H69" s="60"/>
      <c r="I69" s="61"/>
      <c r="J69" s="61"/>
      <c r="K69" s="61"/>
      <c r="L69" s="61"/>
      <c r="M69" s="61"/>
      <c r="N69" s="61"/>
      <c r="O69" s="126" t="s">
        <v>87</v>
      </c>
      <c r="P69" s="127"/>
      <c r="Q69" s="128"/>
      <c r="R69" t="s">
        <v>552</v>
      </c>
    </row>
    <row r="70" spans="1:18" ht="20.100000000000001" customHeight="1">
      <c r="A70">
        <v>0</v>
      </c>
      <c r="B70" s="56">
        <v>56</v>
      </c>
      <c r="C70" s="108" t="s">
        <v>87</v>
      </c>
      <c r="D70" s="58" t="s">
        <v>87</v>
      </c>
      <c r="E70" s="59" t="s">
        <v>87</v>
      </c>
      <c r="F70" s="96" t="s">
        <v>87</v>
      </c>
      <c r="G70" s="96" t="s">
        <v>87</v>
      </c>
      <c r="H70" s="60"/>
      <c r="I70" s="61"/>
      <c r="J70" s="61"/>
      <c r="K70" s="61"/>
      <c r="L70" s="61"/>
      <c r="M70" s="61"/>
      <c r="N70" s="61"/>
      <c r="O70" s="126" t="s">
        <v>87</v>
      </c>
      <c r="P70" s="127"/>
      <c r="Q70" s="128"/>
      <c r="R70" t="s">
        <v>552</v>
      </c>
    </row>
    <row r="71" spans="1:18" ht="20.100000000000001" customHeight="1">
      <c r="A71">
        <v>0</v>
      </c>
      <c r="B71" s="56">
        <v>57</v>
      </c>
      <c r="C71" s="108" t="s">
        <v>87</v>
      </c>
      <c r="D71" s="58" t="s">
        <v>87</v>
      </c>
      <c r="E71" s="59" t="s">
        <v>87</v>
      </c>
      <c r="F71" s="96" t="s">
        <v>87</v>
      </c>
      <c r="G71" s="96" t="s">
        <v>87</v>
      </c>
      <c r="H71" s="60"/>
      <c r="I71" s="61"/>
      <c r="J71" s="61"/>
      <c r="K71" s="61"/>
      <c r="L71" s="61"/>
      <c r="M71" s="61"/>
      <c r="N71" s="61"/>
      <c r="O71" s="126" t="s">
        <v>87</v>
      </c>
      <c r="P71" s="127"/>
      <c r="Q71" s="128"/>
      <c r="R71" t="s">
        <v>552</v>
      </c>
    </row>
    <row r="72" spans="1:18" ht="20.100000000000001" customHeight="1">
      <c r="A72">
        <v>0</v>
      </c>
      <c r="B72" s="56">
        <v>58</v>
      </c>
      <c r="C72" s="108" t="s">
        <v>87</v>
      </c>
      <c r="D72" s="58" t="s">
        <v>87</v>
      </c>
      <c r="E72" s="59" t="s">
        <v>87</v>
      </c>
      <c r="F72" s="96" t="s">
        <v>87</v>
      </c>
      <c r="G72" s="96" t="s">
        <v>87</v>
      </c>
      <c r="H72" s="60"/>
      <c r="I72" s="61"/>
      <c r="J72" s="61"/>
      <c r="K72" s="61"/>
      <c r="L72" s="61"/>
      <c r="M72" s="61"/>
      <c r="N72" s="61"/>
      <c r="O72" s="126" t="s">
        <v>87</v>
      </c>
      <c r="P72" s="127"/>
      <c r="Q72" s="128"/>
      <c r="R72" t="s">
        <v>552</v>
      </c>
    </row>
    <row r="73" spans="1:18" ht="20.100000000000001" customHeight="1">
      <c r="A73">
        <v>0</v>
      </c>
      <c r="B73" s="56">
        <v>59</v>
      </c>
      <c r="C73" s="108" t="s">
        <v>87</v>
      </c>
      <c r="D73" s="58" t="s">
        <v>87</v>
      </c>
      <c r="E73" s="59" t="s">
        <v>87</v>
      </c>
      <c r="F73" s="96" t="s">
        <v>87</v>
      </c>
      <c r="G73" s="96" t="s">
        <v>87</v>
      </c>
      <c r="H73" s="60"/>
      <c r="I73" s="61"/>
      <c r="J73" s="61"/>
      <c r="K73" s="61"/>
      <c r="L73" s="61"/>
      <c r="M73" s="61"/>
      <c r="N73" s="61"/>
      <c r="O73" s="126" t="s">
        <v>87</v>
      </c>
      <c r="P73" s="127"/>
      <c r="Q73" s="128"/>
      <c r="R73" t="s">
        <v>552</v>
      </c>
    </row>
    <row r="74" spans="1:18" ht="20.100000000000001" customHeight="1">
      <c r="A74">
        <v>0</v>
      </c>
      <c r="B74" s="56">
        <v>60</v>
      </c>
      <c r="C74" s="108" t="s">
        <v>87</v>
      </c>
      <c r="D74" s="58" t="s">
        <v>87</v>
      </c>
      <c r="E74" s="59" t="s">
        <v>87</v>
      </c>
      <c r="F74" s="96" t="s">
        <v>87</v>
      </c>
      <c r="G74" s="96" t="s">
        <v>87</v>
      </c>
      <c r="H74" s="60"/>
      <c r="I74" s="61"/>
      <c r="J74" s="61"/>
      <c r="K74" s="61"/>
      <c r="L74" s="61"/>
      <c r="M74" s="61"/>
      <c r="N74" s="61"/>
      <c r="O74" s="126" t="s">
        <v>87</v>
      </c>
      <c r="P74" s="127"/>
      <c r="Q74" s="128"/>
      <c r="R74" t="s">
        <v>552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90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89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53</v>
      </c>
      <c r="I81" s="101">
        <v>5</v>
      </c>
      <c r="J81" s="101"/>
      <c r="K81" s="101"/>
      <c r="L81" s="101"/>
      <c r="M81" s="79"/>
      <c r="N81" s="91" t="s">
        <v>51</v>
      </c>
      <c r="O81" s="103">
        <v>1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5" priority="1" stopIfTrue="1" operator="equal">
      <formula>0</formula>
    </cfRule>
  </conditionalFormatting>
  <conditionalFormatting sqref="G6:G37 O8:Q43 N44:O44 Q44 G45:G74 N81:P81">
    <cfRule type="cellIs" dxfId="4" priority="3" stopIfTrue="1" operator="equal">
      <formula>0</formula>
    </cfRule>
  </conditionalFormatting>
  <conditionalFormatting sqref="O45:Q80">
    <cfRule type="cellIs" dxfId="3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06C4-363D-4779-9023-6C84BF036250}">
  <dimension ref="A1:S81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46" t="s">
        <v>57</v>
      </c>
      <c r="D1" s="146"/>
      <c r="E1" s="48"/>
      <c r="F1" s="147" t="s">
        <v>251</v>
      </c>
      <c r="G1" s="147"/>
      <c r="H1" s="147"/>
      <c r="I1" s="147"/>
      <c r="J1" s="147"/>
      <c r="K1" s="147"/>
      <c r="L1" s="147"/>
      <c r="M1" s="147"/>
      <c r="N1" s="147"/>
      <c r="O1" s="49" t="s">
        <v>543</v>
      </c>
    </row>
    <row r="2" spans="1:18" s="47" customFormat="1">
      <c r="C2" s="146" t="s">
        <v>249</v>
      </c>
      <c r="D2" s="146"/>
      <c r="E2" s="50" t="s">
        <v>557</v>
      </c>
      <c r="F2" s="148" t="s">
        <v>549</v>
      </c>
      <c r="G2" s="148"/>
      <c r="H2" s="148"/>
      <c r="I2" s="148"/>
      <c r="J2" s="148"/>
      <c r="K2" s="148"/>
      <c r="L2" s="148"/>
      <c r="M2" s="148"/>
      <c r="N2" s="148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226</v>
      </c>
      <c r="D3" s="149" t="s">
        <v>550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50" t="s">
        <v>558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37" t="s">
        <v>4</v>
      </c>
      <c r="C6" s="136" t="s">
        <v>64</v>
      </c>
      <c r="D6" s="144" t="s">
        <v>9</v>
      </c>
      <c r="E6" s="145" t="s">
        <v>10</v>
      </c>
      <c r="F6" s="136" t="s">
        <v>75</v>
      </c>
      <c r="G6" s="136" t="s">
        <v>76</v>
      </c>
      <c r="H6" s="134" t="s">
        <v>203</v>
      </c>
      <c r="I6" s="136" t="s">
        <v>67</v>
      </c>
      <c r="J6" s="129"/>
      <c r="K6" s="129"/>
      <c r="L6" s="129"/>
      <c r="M6" s="129"/>
      <c r="N6" s="130"/>
      <c r="O6" s="138" t="s">
        <v>68</v>
      </c>
      <c r="P6" s="139"/>
      <c r="Q6" s="140"/>
    </row>
    <row r="7" spans="1:18" ht="27" customHeight="1">
      <c r="B7" s="137"/>
      <c r="C7" s="137"/>
      <c r="D7" s="144"/>
      <c r="E7" s="145"/>
      <c r="F7" s="137"/>
      <c r="G7" s="137"/>
      <c r="H7" s="135"/>
      <c r="I7" s="137"/>
      <c r="J7" s="107" t="s">
        <v>93</v>
      </c>
      <c r="K7" s="106" t="s">
        <v>91</v>
      </c>
      <c r="L7" s="106" t="s">
        <v>92</v>
      </c>
      <c r="M7" s="113" t="s">
        <v>69</v>
      </c>
      <c r="N7" s="113" t="s">
        <v>70</v>
      </c>
      <c r="O7" s="141"/>
      <c r="P7" s="142"/>
      <c r="Q7" s="143"/>
    </row>
    <row r="8" spans="1:18" ht="20.100000000000001" customHeight="1">
      <c r="A8">
        <v>139</v>
      </c>
      <c r="B8" s="56">
        <v>1</v>
      </c>
      <c r="C8" s="108" t="s">
        <v>325</v>
      </c>
      <c r="D8" s="58" t="s">
        <v>518</v>
      </c>
      <c r="E8" s="59" t="s">
        <v>158</v>
      </c>
      <c r="F8" s="96" t="s">
        <v>502</v>
      </c>
      <c r="G8" s="96" t="s">
        <v>241</v>
      </c>
      <c r="H8" s="60"/>
      <c r="I8" s="61"/>
      <c r="J8" s="61"/>
      <c r="K8" s="61"/>
      <c r="L8" s="61"/>
      <c r="M8" s="61"/>
      <c r="N8" s="61"/>
      <c r="O8" s="131" t="s">
        <v>87</v>
      </c>
      <c r="P8" s="132"/>
      <c r="Q8" s="133"/>
      <c r="R8" t="s">
        <v>552</v>
      </c>
    </row>
    <row r="9" spans="1:18" ht="20.100000000000001" customHeight="1">
      <c r="A9">
        <v>140</v>
      </c>
      <c r="B9" s="56">
        <v>2</v>
      </c>
      <c r="C9" s="108" t="s">
        <v>326</v>
      </c>
      <c r="D9" s="58" t="s">
        <v>519</v>
      </c>
      <c r="E9" s="59" t="s">
        <v>178</v>
      </c>
      <c r="F9" s="96" t="s">
        <v>502</v>
      </c>
      <c r="G9" s="96" t="s">
        <v>241</v>
      </c>
      <c r="H9" s="60"/>
      <c r="I9" s="61"/>
      <c r="J9" s="61"/>
      <c r="K9" s="61"/>
      <c r="L9" s="61"/>
      <c r="M9" s="61"/>
      <c r="N9" s="61"/>
      <c r="O9" s="126" t="s">
        <v>87</v>
      </c>
      <c r="P9" s="127"/>
      <c r="Q9" s="128"/>
      <c r="R9" t="s">
        <v>552</v>
      </c>
    </row>
    <row r="10" spans="1:18" ht="20.100000000000001" customHeight="1">
      <c r="A10">
        <v>141</v>
      </c>
      <c r="B10" s="56">
        <v>3</v>
      </c>
      <c r="C10" s="108" t="s">
        <v>420</v>
      </c>
      <c r="D10" s="58" t="s">
        <v>199</v>
      </c>
      <c r="E10" s="59" t="s">
        <v>83</v>
      </c>
      <c r="F10" s="96" t="s">
        <v>502</v>
      </c>
      <c r="G10" s="96" t="s">
        <v>241</v>
      </c>
      <c r="H10" s="60"/>
      <c r="I10" s="61"/>
      <c r="J10" s="61"/>
      <c r="K10" s="61"/>
      <c r="L10" s="61"/>
      <c r="M10" s="61"/>
      <c r="N10" s="61"/>
      <c r="O10" s="126" t="s">
        <v>87</v>
      </c>
      <c r="P10" s="127"/>
      <c r="Q10" s="128"/>
      <c r="R10" t="s">
        <v>552</v>
      </c>
    </row>
    <row r="11" spans="1:18" ht="20.100000000000001" customHeight="1">
      <c r="A11">
        <v>142</v>
      </c>
      <c r="B11" s="56">
        <v>4</v>
      </c>
      <c r="C11" s="108" t="s">
        <v>256</v>
      </c>
      <c r="D11" s="58" t="s">
        <v>520</v>
      </c>
      <c r="E11" s="59" t="s">
        <v>171</v>
      </c>
      <c r="F11" s="96" t="s">
        <v>502</v>
      </c>
      <c r="G11" s="96" t="s">
        <v>243</v>
      </c>
      <c r="H11" s="60"/>
      <c r="I11" s="61"/>
      <c r="J11" s="61"/>
      <c r="K11" s="61"/>
      <c r="L11" s="61"/>
      <c r="M11" s="61"/>
      <c r="N11" s="61"/>
      <c r="O11" s="126" t="s">
        <v>87</v>
      </c>
      <c r="P11" s="127"/>
      <c r="Q11" s="128"/>
      <c r="R11" t="s">
        <v>552</v>
      </c>
    </row>
    <row r="12" spans="1:18" ht="20.100000000000001" customHeight="1">
      <c r="A12">
        <v>143</v>
      </c>
      <c r="B12" s="56">
        <v>5</v>
      </c>
      <c r="C12" s="108" t="s">
        <v>419</v>
      </c>
      <c r="D12" s="58" t="s">
        <v>208</v>
      </c>
      <c r="E12" s="59" t="s">
        <v>146</v>
      </c>
      <c r="F12" s="96" t="s">
        <v>521</v>
      </c>
      <c r="G12" s="96" t="s">
        <v>241</v>
      </c>
      <c r="H12" s="60"/>
      <c r="I12" s="61"/>
      <c r="J12" s="61"/>
      <c r="K12" s="61"/>
      <c r="L12" s="61"/>
      <c r="M12" s="61"/>
      <c r="N12" s="61"/>
      <c r="O12" s="126" t="s">
        <v>87</v>
      </c>
      <c r="P12" s="127"/>
      <c r="Q12" s="128"/>
      <c r="R12" t="s">
        <v>552</v>
      </c>
    </row>
    <row r="13" spans="1:18" ht="20.100000000000001" customHeight="1">
      <c r="A13">
        <v>144</v>
      </c>
      <c r="B13" s="56">
        <v>6</v>
      </c>
      <c r="C13" s="108" t="s">
        <v>286</v>
      </c>
      <c r="D13" s="58" t="s">
        <v>191</v>
      </c>
      <c r="E13" s="59" t="s">
        <v>155</v>
      </c>
      <c r="F13" s="96" t="s">
        <v>521</v>
      </c>
      <c r="G13" s="96" t="s">
        <v>241</v>
      </c>
      <c r="H13" s="60"/>
      <c r="I13" s="61"/>
      <c r="J13" s="61"/>
      <c r="K13" s="61"/>
      <c r="L13" s="61"/>
      <c r="M13" s="61"/>
      <c r="N13" s="61"/>
      <c r="O13" s="126" t="s">
        <v>87</v>
      </c>
      <c r="P13" s="127"/>
      <c r="Q13" s="128"/>
      <c r="R13" t="s">
        <v>552</v>
      </c>
    </row>
    <row r="14" spans="1:18" ht="20.100000000000001" customHeight="1">
      <c r="A14">
        <v>145</v>
      </c>
      <c r="B14" s="56">
        <v>7</v>
      </c>
      <c r="C14" s="108" t="s">
        <v>287</v>
      </c>
      <c r="D14" s="58" t="s">
        <v>406</v>
      </c>
      <c r="E14" s="59" t="s">
        <v>135</v>
      </c>
      <c r="F14" s="96" t="s">
        <v>521</v>
      </c>
      <c r="G14" s="96" t="s">
        <v>241</v>
      </c>
      <c r="H14" s="60"/>
      <c r="I14" s="61"/>
      <c r="J14" s="61"/>
      <c r="K14" s="61"/>
      <c r="L14" s="61"/>
      <c r="M14" s="61"/>
      <c r="N14" s="61"/>
      <c r="O14" s="126" t="s">
        <v>87</v>
      </c>
      <c r="P14" s="127"/>
      <c r="Q14" s="128"/>
      <c r="R14" t="s">
        <v>552</v>
      </c>
    </row>
    <row r="15" spans="1:18" ht="20.100000000000001" customHeight="1">
      <c r="A15">
        <v>146</v>
      </c>
      <c r="B15" s="56">
        <v>8</v>
      </c>
      <c r="C15" s="108" t="s">
        <v>402</v>
      </c>
      <c r="D15" s="58" t="s">
        <v>522</v>
      </c>
      <c r="E15" s="59" t="s">
        <v>84</v>
      </c>
      <c r="F15" s="96" t="s">
        <v>521</v>
      </c>
      <c r="G15" s="96" t="s">
        <v>241</v>
      </c>
      <c r="H15" s="60"/>
      <c r="I15" s="61"/>
      <c r="J15" s="61"/>
      <c r="K15" s="61"/>
      <c r="L15" s="61"/>
      <c r="M15" s="61"/>
      <c r="N15" s="61"/>
      <c r="O15" s="126" t="s">
        <v>87</v>
      </c>
      <c r="P15" s="127"/>
      <c r="Q15" s="128"/>
      <c r="R15" t="s">
        <v>552</v>
      </c>
    </row>
    <row r="16" spans="1:18" ht="20.100000000000001" customHeight="1">
      <c r="A16">
        <v>147</v>
      </c>
      <c r="B16" s="56">
        <v>9</v>
      </c>
      <c r="C16" s="108" t="s">
        <v>288</v>
      </c>
      <c r="D16" s="58" t="s">
        <v>191</v>
      </c>
      <c r="E16" s="59" t="s">
        <v>174</v>
      </c>
      <c r="F16" s="96" t="s">
        <v>521</v>
      </c>
      <c r="G16" s="96" t="s">
        <v>241</v>
      </c>
      <c r="H16" s="60"/>
      <c r="I16" s="61"/>
      <c r="J16" s="61"/>
      <c r="K16" s="61"/>
      <c r="L16" s="61"/>
      <c r="M16" s="61"/>
      <c r="N16" s="61"/>
      <c r="O16" s="126" t="s">
        <v>87</v>
      </c>
      <c r="P16" s="127"/>
      <c r="Q16" s="128"/>
      <c r="R16" t="s">
        <v>552</v>
      </c>
    </row>
    <row r="17" spans="1:18" ht="20.100000000000001" customHeight="1">
      <c r="A17">
        <v>148</v>
      </c>
      <c r="B17" s="56">
        <v>10</v>
      </c>
      <c r="C17" s="108" t="s">
        <v>257</v>
      </c>
      <c r="D17" s="58" t="s">
        <v>523</v>
      </c>
      <c r="E17" s="59" t="s">
        <v>130</v>
      </c>
      <c r="F17" s="96" t="s">
        <v>521</v>
      </c>
      <c r="G17" s="96" t="s">
        <v>241</v>
      </c>
      <c r="H17" s="60"/>
      <c r="I17" s="61"/>
      <c r="J17" s="61"/>
      <c r="K17" s="61"/>
      <c r="L17" s="61"/>
      <c r="M17" s="61"/>
      <c r="N17" s="61"/>
      <c r="O17" s="126" t="s">
        <v>87</v>
      </c>
      <c r="P17" s="127"/>
      <c r="Q17" s="128"/>
      <c r="R17" t="s">
        <v>552</v>
      </c>
    </row>
    <row r="18" spans="1:18" ht="20.100000000000001" customHeight="1">
      <c r="A18">
        <v>149</v>
      </c>
      <c r="B18" s="56">
        <v>11</v>
      </c>
      <c r="C18" s="108" t="s">
        <v>425</v>
      </c>
      <c r="D18" s="58" t="s">
        <v>524</v>
      </c>
      <c r="E18" s="59" t="s">
        <v>157</v>
      </c>
      <c r="F18" s="96" t="s">
        <v>521</v>
      </c>
      <c r="G18" s="96" t="s">
        <v>241</v>
      </c>
      <c r="H18" s="60"/>
      <c r="I18" s="61"/>
      <c r="J18" s="61"/>
      <c r="K18" s="61"/>
      <c r="L18" s="61"/>
      <c r="M18" s="61"/>
      <c r="N18" s="61"/>
      <c r="O18" s="126" t="s">
        <v>87</v>
      </c>
      <c r="P18" s="127"/>
      <c r="Q18" s="128"/>
      <c r="R18" t="s">
        <v>552</v>
      </c>
    </row>
    <row r="19" spans="1:18" ht="20.100000000000001" customHeight="1">
      <c r="A19">
        <v>150</v>
      </c>
      <c r="B19" s="56">
        <v>12</v>
      </c>
      <c r="C19" s="108" t="s">
        <v>264</v>
      </c>
      <c r="D19" s="58" t="s">
        <v>210</v>
      </c>
      <c r="E19" s="59" t="s">
        <v>107</v>
      </c>
      <c r="F19" s="96" t="s">
        <v>521</v>
      </c>
      <c r="G19" s="96" t="s">
        <v>238</v>
      </c>
      <c r="H19" s="60"/>
      <c r="I19" s="61"/>
      <c r="J19" s="61"/>
      <c r="K19" s="61"/>
      <c r="L19" s="61"/>
      <c r="M19" s="61"/>
      <c r="N19" s="61"/>
      <c r="O19" s="126" t="s">
        <v>87</v>
      </c>
      <c r="P19" s="127"/>
      <c r="Q19" s="128"/>
      <c r="R19" t="s">
        <v>552</v>
      </c>
    </row>
    <row r="20" spans="1:18" ht="20.100000000000001" customHeight="1">
      <c r="A20">
        <v>151</v>
      </c>
      <c r="B20" s="56">
        <v>13</v>
      </c>
      <c r="C20" s="108" t="s">
        <v>390</v>
      </c>
      <c r="D20" s="58" t="s">
        <v>525</v>
      </c>
      <c r="E20" s="59" t="s">
        <v>95</v>
      </c>
      <c r="F20" s="96" t="s">
        <v>521</v>
      </c>
      <c r="G20" s="96" t="s">
        <v>241</v>
      </c>
      <c r="H20" s="60"/>
      <c r="I20" s="61"/>
      <c r="J20" s="61"/>
      <c r="K20" s="61"/>
      <c r="L20" s="61"/>
      <c r="M20" s="61"/>
      <c r="N20" s="61"/>
      <c r="O20" s="126" t="s">
        <v>87</v>
      </c>
      <c r="P20" s="127"/>
      <c r="Q20" s="128"/>
      <c r="R20" t="s">
        <v>552</v>
      </c>
    </row>
    <row r="21" spans="1:18" ht="20.100000000000001" customHeight="1">
      <c r="A21">
        <v>152</v>
      </c>
      <c r="B21" s="56">
        <v>14</v>
      </c>
      <c r="C21" s="108" t="s">
        <v>526</v>
      </c>
      <c r="D21" s="58" t="s">
        <v>527</v>
      </c>
      <c r="E21" s="59" t="s">
        <v>139</v>
      </c>
      <c r="F21" s="96" t="s">
        <v>521</v>
      </c>
      <c r="G21" s="96" t="s">
        <v>243</v>
      </c>
      <c r="H21" s="60"/>
      <c r="I21" s="61"/>
      <c r="J21" s="61"/>
      <c r="K21" s="61"/>
      <c r="L21" s="61"/>
      <c r="M21" s="61"/>
      <c r="N21" s="61"/>
      <c r="O21" s="126" t="s">
        <v>88</v>
      </c>
      <c r="P21" s="127"/>
      <c r="Q21" s="128"/>
      <c r="R21" t="s">
        <v>552</v>
      </c>
    </row>
    <row r="22" spans="1:18" ht="20.100000000000001" customHeight="1">
      <c r="A22">
        <v>153</v>
      </c>
      <c r="B22" s="56">
        <v>15</v>
      </c>
      <c r="C22" s="108" t="s">
        <v>291</v>
      </c>
      <c r="D22" s="58" t="s">
        <v>528</v>
      </c>
      <c r="E22" s="59" t="s">
        <v>127</v>
      </c>
      <c r="F22" s="96" t="s">
        <v>521</v>
      </c>
      <c r="G22" s="96" t="s">
        <v>241</v>
      </c>
      <c r="H22" s="60"/>
      <c r="I22" s="61"/>
      <c r="J22" s="61"/>
      <c r="K22" s="61"/>
      <c r="L22" s="61"/>
      <c r="M22" s="61"/>
      <c r="N22" s="61"/>
      <c r="O22" s="126" t="s">
        <v>87</v>
      </c>
      <c r="P22" s="127"/>
      <c r="Q22" s="128"/>
      <c r="R22" t="s">
        <v>552</v>
      </c>
    </row>
    <row r="23" spans="1:18" ht="20.100000000000001" customHeight="1">
      <c r="A23">
        <v>154</v>
      </c>
      <c r="B23" s="56">
        <v>16</v>
      </c>
      <c r="C23" s="108" t="s">
        <v>426</v>
      </c>
      <c r="D23" s="58" t="s">
        <v>529</v>
      </c>
      <c r="E23" s="59" t="s">
        <v>81</v>
      </c>
      <c r="F23" s="96" t="s">
        <v>521</v>
      </c>
      <c r="G23" s="96" t="s">
        <v>241</v>
      </c>
      <c r="H23" s="60"/>
      <c r="I23" s="61"/>
      <c r="J23" s="61"/>
      <c r="K23" s="61"/>
      <c r="L23" s="61"/>
      <c r="M23" s="61"/>
      <c r="N23" s="61"/>
      <c r="O23" s="126" t="s">
        <v>87</v>
      </c>
      <c r="P23" s="127"/>
      <c r="Q23" s="128"/>
      <c r="R23" t="s">
        <v>552</v>
      </c>
    </row>
    <row r="24" spans="1:18" ht="20.100000000000001" customHeight="1">
      <c r="A24">
        <v>155</v>
      </c>
      <c r="B24" s="56">
        <v>17</v>
      </c>
      <c r="C24" s="108" t="s">
        <v>342</v>
      </c>
      <c r="D24" s="58" t="s">
        <v>530</v>
      </c>
      <c r="E24" s="59" t="s">
        <v>132</v>
      </c>
      <c r="F24" s="96" t="s">
        <v>521</v>
      </c>
      <c r="G24" s="96" t="s">
        <v>242</v>
      </c>
      <c r="H24" s="60"/>
      <c r="I24" s="61"/>
      <c r="J24" s="61"/>
      <c r="K24" s="61"/>
      <c r="L24" s="61"/>
      <c r="M24" s="61"/>
      <c r="N24" s="61"/>
      <c r="O24" s="126" t="s">
        <v>87</v>
      </c>
      <c r="P24" s="127"/>
      <c r="Q24" s="128"/>
      <c r="R24" t="s">
        <v>552</v>
      </c>
    </row>
    <row r="25" spans="1:18" ht="20.100000000000001" customHeight="1">
      <c r="A25">
        <v>156</v>
      </c>
      <c r="B25" s="56">
        <v>18</v>
      </c>
      <c r="C25" s="108" t="s">
        <v>292</v>
      </c>
      <c r="D25" s="58" t="s">
        <v>219</v>
      </c>
      <c r="E25" s="59" t="s">
        <v>101</v>
      </c>
      <c r="F25" s="96" t="s">
        <v>521</v>
      </c>
      <c r="G25" s="96" t="s">
        <v>241</v>
      </c>
      <c r="H25" s="60"/>
      <c r="I25" s="61"/>
      <c r="J25" s="61"/>
      <c r="K25" s="61"/>
      <c r="L25" s="61"/>
      <c r="M25" s="61"/>
      <c r="N25" s="61"/>
      <c r="O25" s="126" t="s">
        <v>87</v>
      </c>
      <c r="P25" s="127"/>
      <c r="Q25" s="128"/>
      <c r="R25" t="s">
        <v>552</v>
      </c>
    </row>
    <row r="26" spans="1:18" ht="20.100000000000001" customHeight="1">
      <c r="A26">
        <v>157</v>
      </c>
      <c r="B26" s="56">
        <v>19</v>
      </c>
      <c r="C26" s="108" t="s">
        <v>293</v>
      </c>
      <c r="D26" s="58" t="s">
        <v>531</v>
      </c>
      <c r="E26" s="59" t="s">
        <v>101</v>
      </c>
      <c r="F26" s="96" t="s">
        <v>521</v>
      </c>
      <c r="G26" s="96" t="s">
        <v>241</v>
      </c>
      <c r="H26" s="60"/>
      <c r="I26" s="61"/>
      <c r="J26" s="61"/>
      <c r="K26" s="61"/>
      <c r="L26" s="61"/>
      <c r="M26" s="61"/>
      <c r="N26" s="61"/>
      <c r="O26" s="126" t="s">
        <v>87</v>
      </c>
      <c r="P26" s="127"/>
      <c r="Q26" s="128"/>
      <c r="R26" t="s">
        <v>552</v>
      </c>
    </row>
    <row r="27" spans="1:18" ht="20.100000000000001" customHeight="1">
      <c r="A27">
        <v>158</v>
      </c>
      <c r="B27" s="56">
        <v>20</v>
      </c>
      <c r="C27" s="108" t="s">
        <v>297</v>
      </c>
      <c r="D27" s="58" t="s">
        <v>532</v>
      </c>
      <c r="E27" s="59" t="s">
        <v>122</v>
      </c>
      <c r="F27" s="96" t="s">
        <v>521</v>
      </c>
      <c r="G27" s="96" t="s">
        <v>241</v>
      </c>
      <c r="H27" s="60"/>
      <c r="I27" s="61"/>
      <c r="J27" s="61"/>
      <c r="K27" s="61"/>
      <c r="L27" s="61"/>
      <c r="M27" s="61"/>
      <c r="N27" s="61"/>
      <c r="O27" s="126" t="s">
        <v>87</v>
      </c>
      <c r="P27" s="127"/>
      <c r="Q27" s="128"/>
      <c r="R27" t="s">
        <v>552</v>
      </c>
    </row>
    <row r="28" spans="1:18" ht="20.100000000000001" customHeight="1">
      <c r="A28">
        <v>159</v>
      </c>
      <c r="B28" s="56">
        <v>21</v>
      </c>
      <c r="C28" s="108" t="s">
        <v>301</v>
      </c>
      <c r="D28" s="58" t="s">
        <v>533</v>
      </c>
      <c r="E28" s="59" t="s">
        <v>141</v>
      </c>
      <c r="F28" s="96" t="s">
        <v>521</v>
      </c>
      <c r="G28" s="96" t="s">
        <v>241</v>
      </c>
      <c r="H28" s="60"/>
      <c r="I28" s="61"/>
      <c r="J28" s="61"/>
      <c r="K28" s="61"/>
      <c r="L28" s="61"/>
      <c r="M28" s="61"/>
      <c r="N28" s="61"/>
      <c r="O28" s="126" t="s">
        <v>87</v>
      </c>
      <c r="P28" s="127"/>
      <c r="Q28" s="128"/>
      <c r="R28" t="s">
        <v>552</v>
      </c>
    </row>
    <row r="29" spans="1:18" ht="20.100000000000001" customHeight="1">
      <c r="A29">
        <v>160</v>
      </c>
      <c r="B29" s="56">
        <v>22</v>
      </c>
      <c r="C29" s="108" t="s">
        <v>347</v>
      </c>
      <c r="D29" s="58" t="s">
        <v>534</v>
      </c>
      <c r="E29" s="59" t="s">
        <v>80</v>
      </c>
      <c r="F29" s="96" t="s">
        <v>521</v>
      </c>
      <c r="G29" s="96" t="s">
        <v>242</v>
      </c>
      <c r="H29" s="60"/>
      <c r="I29" s="61"/>
      <c r="J29" s="61"/>
      <c r="K29" s="61"/>
      <c r="L29" s="61"/>
      <c r="M29" s="61"/>
      <c r="N29" s="61"/>
      <c r="O29" s="126" t="s">
        <v>87</v>
      </c>
      <c r="P29" s="127"/>
      <c r="Q29" s="128"/>
      <c r="R29" t="s">
        <v>552</v>
      </c>
    </row>
    <row r="30" spans="1:18" ht="20.100000000000001" customHeight="1">
      <c r="A30">
        <v>161</v>
      </c>
      <c r="B30" s="56">
        <v>23</v>
      </c>
      <c r="C30" s="108" t="s">
        <v>348</v>
      </c>
      <c r="D30" s="58" t="s">
        <v>170</v>
      </c>
      <c r="E30" s="59" t="s">
        <v>123</v>
      </c>
      <c r="F30" s="96" t="s">
        <v>521</v>
      </c>
      <c r="G30" s="96" t="s">
        <v>242</v>
      </c>
      <c r="H30" s="60"/>
      <c r="I30" s="61"/>
      <c r="J30" s="61"/>
      <c r="K30" s="61"/>
      <c r="L30" s="61"/>
      <c r="M30" s="61"/>
      <c r="N30" s="61"/>
      <c r="O30" s="126" t="s">
        <v>87</v>
      </c>
      <c r="P30" s="127"/>
      <c r="Q30" s="128"/>
      <c r="R30" t="s">
        <v>552</v>
      </c>
    </row>
    <row r="31" spans="1:18" ht="20.100000000000001" customHeight="1">
      <c r="A31">
        <v>162</v>
      </c>
      <c r="B31" s="56">
        <v>24</v>
      </c>
      <c r="C31" s="108" t="s">
        <v>315</v>
      </c>
      <c r="D31" s="58" t="s">
        <v>535</v>
      </c>
      <c r="E31" s="59" t="s">
        <v>102</v>
      </c>
      <c r="F31" s="96" t="s">
        <v>521</v>
      </c>
      <c r="G31" s="96" t="s">
        <v>241</v>
      </c>
      <c r="H31" s="60"/>
      <c r="I31" s="61"/>
      <c r="J31" s="61"/>
      <c r="K31" s="61"/>
      <c r="L31" s="61"/>
      <c r="M31" s="61"/>
      <c r="N31" s="61"/>
      <c r="O31" s="126" t="s">
        <v>87</v>
      </c>
      <c r="P31" s="127"/>
      <c r="Q31" s="128"/>
      <c r="R31" t="s">
        <v>552</v>
      </c>
    </row>
    <row r="32" spans="1:18" ht="20.100000000000001" customHeight="1">
      <c r="A32">
        <v>163</v>
      </c>
      <c r="B32" s="56">
        <v>25</v>
      </c>
      <c r="C32" s="108" t="s">
        <v>267</v>
      </c>
      <c r="D32" s="58" t="s">
        <v>198</v>
      </c>
      <c r="E32" s="59" t="s">
        <v>111</v>
      </c>
      <c r="F32" s="96" t="s">
        <v>521</v>
      </c>
      <c r="G32" s="96" t="s">
        <v>238</v>
      </c>
      <c r="H32" s="60"/>
      <c r="I32" s="61"/>
      <c r="J32" s="61"/>
      <c r="K32" s="61"/>
      <c r="L32" s="61"/>
      <c r="M32" s="61"/>
      <c r="N32" s="61"/>
      <c r="O32" s="126" t="s">
        <v>87</v>
      </c>
      <c r="P32" s="127"/>
      <c r="Q32" s="128"/>
      <c r="R32" t="s">
        <v>552</v>
      </c>
    </row>
    <row r="33" spans="1:19" ht="20.100000000000001" customHeight="1">
      <c r="A33">
        <v>164</v>
      </c>
      <c r="B33" s="56">
        <v>26</v>
      </c>
      <c r="C33" s="108" t="s">
        <v>319</v>
      </c>
      <c r="D33" s="58" t="s">
        <v>536</v>
      </c>
      <c r="E33" s="59" t="s">
        <v>177</v>
      </c>
      <c r="F33" s="96" t="s">
        <v>521</v>
      </c>
      <c r="G33" s="96" t="s">
        <v>241</v>
      </c>
      <c r="H33" s="60"/>
      <c r="I33" s="61"/>
      <c r="J33" s="61"/>
      <c r="K33" s="61"/>
      <c r="L33" s="61"/>
      <c r="M33" s="61"/>
      <c r="N33" s="61"/>
      <c r="O33" s="126" t="s">
        <v>87</v>
      </c>
      <c r="P33" s="127"/>
      <c r="Q33" s="128"/>
      <c r="R33" t="s">
        <v>552</v>
      </c>
    </row>
    <row r="34" spans="1:19" ht="20.100000000000001" customHeight="1">
      <c r="A34">
        <v>165</v>
      </c>
      <c r="B34" s="56">
        <v>27</v>
      </c>
      <c r="C34" s="108" t="s">
        <v>320</v>
      </c>
      <c r="D34" s="58" t="s">
        <v>537</v>
      </c>
      <c r="E34" s="59" t="s">
        <v>159</v>
      </c>
      <c r="F34" s="96" t="s">
        <v>521</v>
      </c>
      <c r="G34" s="96" t="s">
        <v>241</v>
      </c>
      <c r="H34" s="60"/>
      <c r="I34" s="61"/>
      <c r="J34" s="61"/>
      <c r="K34" s="61"/>
      <c r="L34" s="61"/>
      <c r="M34" s="61"/>
      <c r="N34" s="61"/>
      <c r="O34" s="126" t="s">
        <v>87</v>
      </c>
      <c r="P34" s="127"/>
      <c r="Q34" s="128"/>
      <c r="R34" t="s">
        <v>552</v>
      </c>
    </row>
    <row r="35" spans="1:19" ht="20.100000000000001" customHeight="1">
      <c r="A35">
        <v>166</v>
      </c>
      <c r="B35" s="56">
        <v>28</v>
      </c>
      <c r="C35" s="108" t="s">
        <v>263</v>
      </c>
      <c r="D35" s="58" t="s">
        <v>196</v>
      </c>
      <c r="E35" s="59" t="s">
        <v>96</v>
      </c>
      <c r="F35" s="96" t="s">
        <v>521</v>
      </c>
      <c r="G35" s="96" t="s">
        <v>237</v>
      </c>
      <c r="H35" s="60"/>
      <c r="I35" s="61"/>
      <c r="J35" s="61"/>
      <c r="K35" s="61"/>
      <c r="L35" s="61"/>
      <c r="M35" s="61"/>
      <c r="N35" s="61"/>
      <c r="O35" s="126" t="s">
        <v>87</v>
      </c>
      <c r="P35" s="127"/>
      <c r="Q35" s="128"/>
      <c r="R35" t="s">
        <v>552</v>
      </c>
    </row>
    <row r="36" spans="1:19" ht="20.100000000000001" customHeight="1">
      <c r="A36">
        <v>167</v>
      </c>
      <c r="B36" s="56">
        <v>29</v>
      </c>
      <c r="C36" s="108" t="s">
        <v>322</v>
      </c>
      <c r="D36" s="58" t="s">
        <v>538</v>
      </c>
      <c r="E36" s="59" t="s">
        <v>96</v>
      </c>
      <c r="F36" s="96" t="s">
        <v>521</v>
      </c>
      <c r="G36" s="96" t="s">
        <v>241</v>
      </c>
      <c r="H36" s="60"/>
      <c r="I36" s="61"/>
      <c r="J36" s="61"/>
      <c r="K36" s="61"/>
      <c r="L36" s="61"/>
      <c r="M36" s="61"/>
      <c r="N36" s="61"/>
      <c r="O36" s="126" t="s">
        <v>87</v>
      </c>
      <c r="P36" s="127"/>
      <c r="Q36" s="128"/>
      <c r="R36" t="s">
        <v>552</v>
      </c>
    </row>
    <row r="37" spans="1:19" ht="20.100000000000001" customHeight="1">
      <c r="A37">
        <v>168</v>
      </c>
      <c r="B37" s="63">
        <v>30</v>
      </c>
      <c r="C37" s="108" t="s">
        <v>539</v>
      </c>
      <c r="D37" s="58" t="s">
        <v>540</v>
      </c>
      <c r="E37" s="59" t="s">
        <v>121</v>
      </c>
      <c r="F37" s="96" t="s">
        <v>521</v>
      </c>
      <c r="G37" s="96" t="s">
        <v>241</v>
      </c>
      <c r="H37" s="64"/>
      <c r="I37" s="65"/>
      <c r="J37" s="65"/>
      <c r="K37" s="65"/>
      <c r="L37" s="65"/>
      <c r="M37" s="65"/>
      <c r="N37" s="65"/>
      <c r="O37" s="126" t="s">
        <v>88</v>
      </c>
      <c r="P37" s="127"/>
      <c r="Q37" s="128"/>
      <c r="R37" t="s">
        <v>552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90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89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559</v>
      </c>
      <c r="I44" s="101">
        <v>5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169</v>
      </c>
      <c r="B45" s="83">
        <v>31</v>
      </c>
      <c r="C45" s="112" t="s">
        <v>392</v>
      </c>
      <c r="D45" s="85" t="s">
        <v>409</v>
      </c>
      <c r="E45" s="86" t="s">
        <v>99</v>
      </c>
      <c r="F45" s="99" t="s">
        <v>521</v>
      </c>
      <c r="G45" s="99" t="s">
        <v>241</v>
      </c>
      <c r="H45" s="87"/>
      <c r="I45" s="88"/>
      <c r="J45" s="88"/>
      <c r="K45" s="88"/>
      <c r="L45" s="88"/>
      <c r="M45" s="88"/>
      <c r="N45" s="88"/>
      <c r="O45" s="131" t="s">
        <v>87</v>
      </c>
      <c r="P45" s="132"/>
      <c r="Q45" s="133"/>
      <c r="R45" t="s">
        <v>552</v>
      </c>
    </row>
    <row r="46" spans="1:19" ht="20.100000000000001" customHeight="1">
      <c r="A46">
        <v>170</v>
      </c>
      <c r="B46" s="56">
        <v>32</v>
      </c>
      <c r="C46" s="108" t="s">
        <v>258</v>
      </c>
      <c r="D46" s="58" t="s">
        <v>244</v>
      </c>
      <c r="E46" s="59" t="s">
        <v>178</v>
      </c>
      <c r="F46" s="96" t="s">
        <v>521</v>
      </c>
      <c r="G46" s="96" t="s">
        <v>241</v>
      </c>
      <c r="H46" s="60"/>
      <c r="I46" s="61"/>
      <c r="J46" s="61"/>
      <c r="K46" s="61"/>
      <c r="L46" s="61"/>
      <c r="M46" s="61"/>
      <c r="N46" s="61"/>
      <c r="O46" s="126" t="s">
        <v>87</v>
      </c>
      <c r="P46" s="127"/>
      <c r="Q46" s="128"/>
      <c r="R46" t="s">
        <v>552</v>
      </c>
    </row>
    <row r="47" spans="1:19" ht="20.100000000000001" customHeight="1">
      <c r="A47">
        <v>171</v>
      </c>
      <c r="B47" s="56">
        <v>33</v>
      </c>
      <c r="C47" s="108" t="s">
        <v>354</v>
      </c>
      <c r="D47" s="58" t="s">
        <v>541</v>
      </c>
      <c r="E47" s="59" t="s">
        <v>115</v>
      </c>
      <c r="F47" s="96" t="s">
        <v>521</v>
      </c>
      <c r="G47" s="96" t="s">
        <v>242</v>
      </c>
      <c r="H47" s="60"/>
      <c r="I47" s="61"/>
      <c r="J47" s="61"/>
      <c r="K47" s="61"/>
      <c r="L47" s="61"/>
      <c r="M47" s="61"/>
      <c r="N47" s="61"/>
      <c r="O47" s="126" t="s">
        <v>87</v>
      </c>
      <c r="P47" s="127"/>
      <c r="Q47" s="128"/>
      <c r="R47" t="s">
        <v>552</v>
      </c>
    </row>
    <row r="48" spans="1:19" ht="20.100000000000001" customHeight="1">
      <c r="A48">
        <v>172</v>
      </c>
      <c r="B48" s="56">
        <v>34</v>
      </c>
      <c r="C48" s="108" t="s">
        <v>328</v>
      </c>
      <c r="D48" s="58" t="s">
        <v>197</v>
      </c>
      <c r="E48" s="59" t="s">
        <v>120</v>
      </c>
      <c r="F48" s="96" t="s">
        <v>521</v>
      </c>
      <c r="G48" s="96" t="s">
        <v>241</v>
      </c>
      <c r="H48" s="60"/>
      <c r="I48" s="61"/>
      <c r="J48" s="61"/>
      <c r="K48" s="61"/>
      <c r="L48" s="61"/>
      <c r="M48" s="61"/>
      <c r="N48" s="61"/>
      <c r="O48" s="126" t="s">
        <v>87</v>
      </c>
      <c r="P48" s="127"/>
      <c r="Q48" s="128"/>
      <c r="R48" t="s">
        <v>552</v>
      </c>
    </row>
    <row r="49" spans="1:18" ht="20.100000000000001" customHeight="1">
      <c r="A49">
        <v>173</v>
      </c>
      <c r="B49" s="56">
        <v>35</v>
      </c>
      <c r="C49" s="108" t="s">
        <v>359</v>
      </c>
      <c r="D49" s="58" t="s">
        <v>542</v>
      </c>
      <c r="E49" s="59" t="s">
        <v>97</v>
      </c>
      <c r="F49" s="96" t="s">
        <v>521</v>
      </c>
      <c r="G49" s="96" t="s">
        <v>242</v>
      </c>
      <c r="H49" s="60"/>
      <c r="I49" s="61"/>
      <c r="J49" s="61"/>
      <c r="K49" s="61"/>
      <c r="L49" s="61"/>
      <c r="M49" s="61"/>
      <c r="N49" s="61"/>
      <c r="O49" s="126" t="s">
        <v>87</v>
      </c>
      <c r="P49" s="127"/>
      <c r="Q49" s="128"/>
      <c r="R49" t="s">
        <v>552</v>
      </c>
    </row>
    <row r="50" spans="1:18" ht="20.100000000000001" customHeight="1">
      <c r="A50">
        <v>0</v>
      </c>
      <c r="B50" s="56">
        <v>36</v>
      </c>
      <c r="C50" s="108" t="s">
        <v>87</v>
      </c>
      <c r="D50" s="58" t="s">
        <v>87</v>
      </c>
      <c r="E50" s="59" t="s">
        <v>87</v>
      </c>
      <c r="F50" s="96" t="s">
        <v>87</v>
      </c>
      <c r="G50" s="96" t="s">
        <v>87</v>
      </c>
      <c r="H50" s="60"/>
      <c r="I50" s="61"/>
      <c r="J50" s="61"/>
      <c r="K50" s="61"/>
      <c r="L50" s="61"/>
      <c r="M50" s="61"/>
      <c r="N50" s="61"/>
      <c r="O50" s="126" t="s">
        <v>87</v>
      </c>
      <c r="P50" s="127"/>
      <c r="Q50" s="128"/>
      <c r="R50" t="s">
        <v>552</v>
      </c>
    </row>
    <row r="51" spans="1:18" ht="20.100000000000001" customHeight="1">
      <c r="A51">
        <v>0</v>
      </c>
      <c r="B51" s="56">
        <v>37</v>
      </c>
      <c r="C51" s="108" t="s">
        <v>87</v>
      </c>
      <c r="D51" s="58" t="s">
        <v>87</v>
      </c>
      <c r="E51" s="59" t="s">
        <v>87</v>
      </c>
      <c r="F51" s="96" t="s">
        <v>87</v>
      </c>
      <c r="G51" s="96" t="s">
        <v>87</v>
      </c>
      <c r="H51" s="60"/>
      <c r="I51" s="61"/>
      <c r="J51" s="61"/>
      <c r="K51" s="61"/>
      <c r="L51" s="61"/>
      <c r="M51" s="61"/>
      <c r="N51" s="61"/>
      <c r="O51" s="126" t="s">
        <v>87</v>
      </c>
      <c r="P51" s="127"/>
      <c r="Q51" s="128"/>
      <c r="R51" t="s">
        <v>552</v>
      </c>
    </row>
    <row r="52" spans="1:18" ht="20.100000000000001" customHeight="1">
      <c r="A52">
        <v>0</v>
      </c>
      <c r="B52" s="56">
        <v>38</v>
      </c>
      <c r="C52" s="108" t="s">
        <v>87</v>
      </c>
      <c r="D52" s="58" t="s">
        <v>87</v>
      </c>
      <c r="E52" s="59" t="s">
        <v>87</v>
      </c>
      <c r="F52" s="96" t="s">
        <v>87</v>
      </c>
      <c r="G52" s="96" t="s">
        <v>87</v>
      </c>
      <c r="H52" s="60"/>
      <c r="I52" s="61"/>
      <c r="J52" s="61"/>
      <c r="K52" s="61"/>
      <c r="L52" s="61"/>
      <c r="M52" s="61"/>
      <c r="N52" s="61"/>
      <c r="O52" s="126" t="s">
        <v>87</v>
      </c>
      <c r="P52" s="127"/>
      <c r="Q52" s="128"/>
      <c r="R52" t="s">
        <v>552</v>
      </c>
    </row>
    <row r="53" spans="1:18" ht="20.100000000000001" customHeight="1">
      <c r="A53">
        <v>0</v>
      </c>
      <c r="B53" s="56">
        <v>39</v>
      </c>
      <c r="C53" s="108" t="s">
        <v>87</v>
      </c>
      <c r="D53" s="58" t="s">
        <v>87</v>
      </c>
      <c r="E53" s="59" t="s">
        <v>87</v>
      </c>
      <c r="F53" s="96" t="s">
        <v>87</v>
      </c>
      <c r="G53" s="96" t="s">
        <v>87</v>
      </c>
      <c r="H53" s="60"/>
      <c r="I53" s="61"/>
      <c r="J53" s="61"/>
      <c r="K53" s="61"/>
      <c r="L53" s="61"/>
      <c r="M53" s="61"/>
      <c r="N53" s="61"/>
      <c r="O53" s="126" t="s">
        <v>87</v>
      </c>
      <c r="P53" s="127"/>
      <c r="Q53" s="128"/>
      <c r="R53" t="s">
        <v>552</v>
      </c>
    </row>
    <row r="54" spans="1:18" ht="20.100000000000001" customHeight="1">
      <c r="A54">
        <v>0</v>
      </c>
      <c r="B54" s="56">
        <v>40</v>
      </c>
      <c r="C54" s="108" t="s">
        <v>87</v>
      </c>
      <c r="D54" s="58" t="s">
        <v>87</v>
      </c>
      <c r="E54" s="59" t="s">
        <v>87</v>
      </c>
      <c r="F54" s="96" t="s">
        <v>87</v>
      </c>
      <c r="G54" s="96" t="s">
        <v>87</v>
      </c>
      <c r="H54" s="60"/>
      <c r="I54" s="61"/>
      <c r="J54" s="61"/>
      <c r="K54" s="61"/>
      <c r="L54" s="61"/>
      <c r="M54" s="61"/>
      <c r="N54" s="61"/>
      <c r="O54" s="126" t="s">
        <v>87</v>
      </c>
      <c r="P54" s="127"/>
      <c r="Q54" s="128"/>
      <c r="R54" t="s">
        <v>552</v>
      </c>
    </row>
    <row r="55" spans="1:18" ht="20.100000000000001" customHeight="1">
      <c r="A55">
        <v>0</v>
      </c>
      <c r="B55" s="56">
        <v>41</v>
      </c>
      <c r="C55" s="108" t="s">
        <v>87</v>
      </c>
      <c r="D55" s="58" t="s">
        <v>87</v>
      </c>
      <c r="E55" s="59" t="s">
        <v>87</v>
      </c>
      <c r="F55" s="96" t="s">
        <v>87</v>
      </c>
      <c r="G55" s="96" t="s">
        <v>87</v>
      </c>
      <c r="H55" s="60"/>
      <c r="I55" s="61"/>
      <c r="J55" s="61"/>
      <c r="K55" s="61"/>
      <c r="L55" s="61"/>
      <c r="M55" s="61"/>
      <c r="N55" s="61"/>
      <c r="O55" s="126" t="s">
        <v>87</v>
      </c>
      <c r="P55" s="127"/>
      <c r="Q55" s="128"/>
      <c r="R55" t="s">
        <v>552</v>
      </c>
    </row>
    <row r="56" spans="1:18" ht="20.100000000000001" customHeight="1">
      <c r="A56">
        <v>0</v>
      </c>
      <c r="B56" s="56">
        <v>42</v>
      </c>
      <c r="C56" s="108" t="s">
        <v>87</v>
      </c>
      <c r="D56" s="58" t="s">
        <v>87</v>
      </c>
      <c r="E56" s="59" t="s">
        <v>87</v>
      </c>
      <c r="F56" s="96" t="s">
        <v>87</v>
      </c>
      <c r="G56" s="96" t="s">
        <v>87</v>
      </c>
      <c r="H56" s="60"/>
      <c r="I56" s="61"/>
      <c r="J56" s="61"/>
      <c r="K56" s="61"/>
      <c r="L56" s="61"/>
      <c r="M56" s="61"/>
      <c r="N56" s="61"/>
      <c r="O56" s="126" t="s">
        <v>87</v>
      </c>
      <c r="P56" s="127"/>
      <c r="Q56" s="128"/>
      <c r="R56" t="s">
        <v>552</v>
      </c>
    </row>
    <row r="57" spans="1:18" ht="20.100000000000001" customHeight="1">
      <c r="A57">
        <v>0</v>
      </c>
      <c r="B57" s="56">
        <v>43</v>
      </c>
      <c r="C57" s="108" t="s">
        <v>87</v>
      </c>
      <c r="D57" s="58" t="s">
        <v>87</v>
      </c>
      <c r="E57" s="59" t="s">
        <v>87</v>
      </c>
      <c r="F57" s="96" t="s">
        <v>87</v>
      </c>
      <c r="G57" s="96" t="s">
        <v>87</v>
      </c>
      <c r="H57" s="60"/>
      <c r="I57" s="61"/>
      <c r="J57" s="61"/>
      <c r="K57" s="61"/>
      <c r="L57" s="61"/>
      <c r="M57" s="61"/>
      <c r="N57" s="61"/>
      <c r="O57" s="126" t="s">
        <v>87</v>
      </c>
      <c r="P57" s="127"/>
      <c r="Q57" s="128"/>
      <c r="R57" t="s">
        <v>552</v>
      </c>
    </row>
    <row r="58" spans="1:18" ht="20.100000000000001" customHeight="1">
      <c r="A58">
        <v>0</v>
      </c>
      <c r="B58" s="56">
        <v>44</v>
      </c>
      <c r="C58" s="108" t="s">
        <v>87</v>
      </c>
      <c r="D58" s="58" t="s">
        <v>87</v>
      </c>
      <c r="E58" s="59" t="s">
        <v>87</v>
      </c>
      <c r="F58" s="96" t="s">
        <v>87</v>
      </c>
      <c r="G58" s="96" t="s">
        <v>87</v>
      </c>
      <c r="H58" s="60"/>
      <c r="I58" s="61"/>
      <c r="J58" s="61"/>
      <c r="K58" s="61"/>
      <c r="L58" s="61"/>
      <c r="M58" s="61"/>
      <c r="N58" s="61"/>
      <c r="O58" s="126" t="s">
        <v>87</v>
      </c>
      <c r="P58" s="127"/>
      <c r="Q58" s="128"/>
      <c r="R58" t="s">
        <v>552</v>
      </c>
    </row>
    <row r="59" spans="1:18" ht="20.100000000000001" customHeight="1">
      <c r="A59">
        <v>0</v>
      </c>
      <c r="B59" s="56">
        <v>45</v>
      </c>
      <c r="C59" s="108" t="s">
        <v>87</v>
      </c>
      <c r="D59" s="58" t="s">
        <v>87</v>
      </c>
      <c r="E59" s="59" t="s">
        <v>87</v>
      </c>
      <c r="F59" s="96" t="s">
        <v>87</v>
      </c>
      <c r="G59" s="96" t="s">
        <v>87</v>
      </c>
      <c r="H59" s="60"/>
      <c r="I59" s="61"/>
      <c r="J59" s="61"/>
      <c r="K59" s="61"/>
      <c r="L59" s="61"/>
      <c r="M59" s="61"/>
      <c r="N59" s="61"/>
      <c r="O59" s="126" t="s">
        <v>87</v>
      </c>
      <c r="P59" s="127"/>
      <c r="Q59" s="128"/>
      <c r="R59" t="s">
        <v>552</v>
      </c>
    </row>
    <row r="60" spans="1:18" ht="20.100000000000001" customHeight="1">
      <c r="A60">
        <v>0</v>
      </c>
      <c r="B60" s="56">
        <v>46</v>
      </c>
      <c r="C60" s="108" t="s">
        <v>87</v>
      </c>
      <c r="D60" s="58" t="s">
        <v>87</v>
      </c>
      <c r="E60" s="59" t="s">
        <v>87</v>
      </c>
      <c r="F60" s="96" t="s">
        <v>87</v>
      </c>
      <c r="G60" s="96" t="s">
        <v>87</v>
      </c>
      <c r="H60" s="60"/>
      <c r="I60" s="61"/>
      <c r="J60" s="61"/>
      <c r="K60" s="61"/>
      <c r="L60" s="61"/>
      <c r="M60" s="61"/>
      <c r="N60" s="61"/>
      <c r="O60" s="126" t="s">
        <v>87</v>
      </c>
      <c r="P60" s="127"/>
      <c r="Q60" s="128"/>
      <c r="R60" t="s">
        <v>552</v>
      </c>
    </row>
    <row r="61" spans="1:18" ht="20.100000000000001" customHeight="1">
      <c r="A61">
        <v>0</v>
      </c>
      <c r="B61" s="56">
        <v>47</v>
      </c>
      <c r="C61" s="108" t="s">
        <v>87</v>
      </c>
      <c r="D61" s="58" t="s">
        <v>87</v>
      </c>
      <c r="E61" s="59" t="s">
        <v>87</v>
      </c>
      <c r="F61" s="96" t="s">
        <v>87</v>
      </c>
      <c r="G61" s="96" t="s">
        <v>87</v>
      </c>
      <c r="H61" s="60"/>
      <c r="I61" s="61"/>
      <c r="J61" s="61"/>
      <c r="K61" s="61"/>
      <c r="L61" s="61"/>
      <c r="M61" s="61"/>
      <c r="N61" s="61"/>
      <c r="O61" s="126" t="s">
        <v>87</v>
      </c>
      <c r="P61" s="127"/>
      <c r="Q61" s="128"/>
      <c r="R61" t="s">
        <v>552</v>
      </c>
    </row>
    <row r="62" spans="1:18" ht="20.100000000000001" customHeight="1">
      <c r="A62">
        <v>0</v>
      </c>
      <c r="B62" s="56">
        <v>48</v>
      </c>
      <c r="C62" s="108" t="s">
        <v>87</v>
      </c>
      <c r="D62" s="58" t="s">
        <v>87</v>
      </c>
      <c r="E62" s="59" t="s">
        <v>87</v>
      </c>
      <c r="F62" s="96" t="s">
        <v>87</v>
      </c>
      <c r="G62" s="96" t="s">
        <v>87</v>
      </c>
      <c r="H62" s="60"/>
      <c r="I62" s="61"/>
      <c r="J62" s="61"/>
      <c r="K62" s="61"/>
      <c r="L62" s="61"/>
      <c r="M62" s="61"/>
      <c r="N62" s="61"/>
      <c r="O62" s="126" t="s">
        <v>87</v>
      </c>
      <c r="P62" s="127"/>
      <c r="Q62" s="128"/>
      <c r="R62" t="s">
        <v>552</v>
      </c>
    </row>
    <row r="63" spans="1:18" ht="20.100000000000001" customHeight="1">
      <c r="A63">
        <v>0</v>
      </c>
      <c r="B63" s="56">
        <v>49</v>
      </c>
      <c r="C63" s="108" t="s">
        <v>87</v>
      </c>
      <c r="D63" s="58" t="s">
        <v>87</v>
      </c>
      <c r="E63" s="59" t="s">
        <v>87</v>
      </c>
      <c r="F63" s="96" t="s">
        <v>87</v>
      </c>
      <c r="G63" s="96" t="s">
        <v>87</v>
      </c>
      <c r="H63" s="60"/>
      <c r="I63" s="61"/>
      <c r="J63" s="61"/>
      <c r="K63" s="61"/>
      <c r="L63" s="61"/>
      <c r="M63" s="61"/>
      <c r="N63" s="61"/>
      <c r="O63" s="126" t="s">
        <v>87</v>
      </c>
      <c r="P63" s="127"/>
      <c r="Q63" s="128"/>
      <c r="R63" t="s">
        <v>552</v>
      </c>
    </row>
    <row r="64" spans="1:18" ht="20.100000000000001" customHeight="1">
      <c r="A64">
        <v>0</v>
      </c>
      <c r="B64" s="56">
        <v>50</v>
      </c>
      <c r="C64" s="108" t="s">
        <v>87</v>
      </c>
      <c r="D64" s="58" t="s">
        <v>87</v>
      </c>
      <c r="E64" s="59" t="s">
        <v>87</v>
      </c>
      <c r="F64" s="96" t="s">
        <v>87</v>
      </c>
      <c r="G64" s="96" t="s">
        <v>87</v>
      </c>
      <c r="H64" s="60"/>
      <c r="I64" s="61"/>
      <c r="J64" s="61"/>
      <c r="K64" s="61"/>
      <c r="L64" s="61"/>
      <c r="M64" s="61"/>
      <c r="N64" s="61"/>
      <c r="O64" s="126" t="s">
        <v>87</v>
      </c>
      <c r="P64" s="127"/>
      <c r="Q64" s="128"/>
      <c r="R64" t="s">
        <v>552</v>
      </c>
    </row>
    <row r="65" spans="1:18" ht="20.100000000000001" customHeight="1">
      <c r="A65">
        <v>0</v>
      </c>
      <c r="B65" s="56">
        <v>51</v>
      </c>
      <c r="C65" s="108" t="s">
        <v>87</v>
      </c>
      <c r="D65" s="58" t="s">
        <v>87</v>
      </c>
      <c r="E65" s="59" t="s">
        <v>87</v>
      </c>
      <c r="F65" s="96" t="s">
        <v>87</v>
      </c>
      <c r="G65" s="96" t="s">
        <v>87</v>
      </c>
      <c r="H65" s="60"/>
      <c r="I65" s="61"/>
      <c r="J65" s="61"/>
      <c r="K65" s="61"/>
      <c r="L65" s="61"/>
      <c r="M65" s="61"/>
      <c r="N65" s="61"/>
      <c r="O65" s="126" t="s">
        <v>87</v>
      </c>
      <c r="P65" s="127"/>
      <c r="Q65" s="128"/>
      <c r="R65" t="s">
        <v>552</v>
      </c>
    </row>
    <row r="66" spans="1:18" ht="20.100000000000001" customHeight="1">
      <c r="A66">
        <v>0</v>
      </c>
      <c r="B66" s="56">
        <v>52</v>
      </c>
      <c r="C66" s="108" t="s">
        <v>87</v>
      </c>
      <c r="D66" s="58" t="s">
        <v>87</v>
      </c>
      <c r="E66" s="59" t="s">
        <v>87</v>
      </c>
      <c r="F66" s="96" t="s">
        <v>87</v>
      </c>
      <c r="G66" s="96" t="s">
        <v>87</v>
      </c>
      <c r="H66" s="60"/>
      <c r="I66" s="61"/>
      <c r="J66" s="61"/>
      <c r="K66" s="61"/>
      <c r="L66" s="61"/>
      <c r="M66" s="61"/>
      <c r="N66" s="61"/>
      <c r="O66" s="126" t="s">
        <v>87</v>
      </c>
      <c r="P66" s="127"/>
      <c r="Q66" s="128"/>
      <c r="R66" t="s">
        <v>552</v>
      </c>
    </row>
    <row r="67" spans="1:18" ht="20.100000000000001" customHeight="1">
      <c r="A67">
        <v>0</v>
      </c>
      <c r="B67" s="56">
        <v>53</v>
      </c>
      <c r="C67" s="108" t="s">
        <v>87</v>
      </c>
      <c r="D67" s="58" t="s">
        <v>87</v>
      </c>
      <c r="E67" s="59" t="s">
        <v>87</v>
      </c>
      <c r="F67" s="96" t="s">
        <v>87</v>
      </c>
      <c r="G67" s="96" t="s">
        <v>87</v>
      </c>
      <c r="H67" s="60"/>
      <c r="I67" s="61"/>
      <c r="J67" s="61"/>
      <c r="K67" s="61"/>
      <c r="L67" s="61"/>
      <c r="M67" s="61"/>
      <c r="N67" s="61"/>
      <c r="O67" s="126" t="s">
        <v>87</v>
      </c>
      <c r="P67" s="127"/>
      <c r="Q67" s="128"/>
      <c r="R67" t="s">
        <v>552</v>
      </c>
    </row>
    <row r="68" spans="1:18" ht="20.100000000000001" customHeight="1">
      <c r="A68">
        <v>0</v>
      </c>
      <c r="B68" s="56">
        <v>54</v>
      </c>
      <c r="C68" s="108" t="s">
        <v>87</v>
      </c>
      <c r="D68" s="58" t="s">
        <v>87</v>
      </c>
      <c r="E68" s="59" t="s">
        <v>87</v>
      </c>
      <c r="F68" s="96" t="s">
        <v>87</v>
      </c>
      <c r="G68" s="96" t="s">
        <v>87</v>
      </c>
      <c r="H68" s="60"/>
      <c r="I68" s="61"/>
      <c r="J68" s="61"/>
      <c r="K68" s="61"/>
      <c r="L68" s="61"/>
      <c r="M68" s="61"/>
      <c r="N68" s="61"/>
      <c r="O68" s="126" t="s">
        <v>87</v>
      </c>
      <c r="P68" s="127"/>
      <c r="Q68" s="128"/>
      <c r="R68" t="s">
        <v>552</v>
      </c>
    </row>
    <row r="69" spans="1:18" ht="20.100000000000001" customHeight="1">
      <c r="A69">
        <v>0</v>
      </c>
      <c r="B69" s="56">
        <v>55</v>
      </c>
      <c r="C69" s="108" t="s">
        <v>87</v>
      </c>
      <c r="D69" s="58" t="s">
        <v>87</v>
      </c>
      <c r="E69" s="59" t="s">
        <v>87</v>
      </c>
      <c r="F69" s="96" t="s">
        <v>87</v>
      </c>
      <c r="G69" s="96" t="s">
        <v>87</v>
      </c>
      <c r="H69" s="60"/>
      <c r="I69" s="61"/>
      <c r="J69" s="61"/>
      <c r="K69" s="61"/>
      <c r="L69" s="61"/>
      <c r="M69" s="61"/>
      <c r="N69" s="61"/>
      <c r="O69" s="126" t="s">
        <v>87</v>
      </c>
      <c r="P69" s="127"/>
      <c r="Q69" s="128"/>
      <c r="R69" t="s">
        <v>552</v>
      </c>
    </row>
    <row r="70" spans="1:18" ht="20.100000000000001" customHeight="1">
      <c r="A70">
        <v>0</v>
      </c>
      <c r="B70" s="56">
        <v>56</v>
      </c>
      <c r="C70" s="108" t="s">
        <v>87</v>
      </c>
      <c r="D70" s="58" t="s">
        <v>87</v>
      </c>
      <c r="E70" s="59" t="s">
        <v>87</v>
      </c>
      <c r="F70" s="96" t="s">
        <v>87</v>
      </c>
      <c r="G70" s="96" t="s">
        <v>87</v>
      </c>
      <c r="H70" s="60"/>
      <c r="I70" s="61"/>
      <c r="J70" s="61"/>
      <c r="K70" s="61"/>
      <c r="L70" s="61"/>
      <c r="M70" s="61"/>
      <c r="N70" s="61"/>
      <c r="O70" s="126" t="s">
        <v>87</v>
      </c>
      <c r="P70" s="127"/>
      <c r="Q70" s="128"/>
      <c r="R70" t="s">
        <v>552</v>
      </c>
    </row>
    <row r="71" spans="1:18" ht="20.100000000000001" customHeight="1">
      <c r="A71">
        <v>0</v>
      </c>
      <c r="B71" s="56">
        <v>57</v>
      </c>
      <c r="C71" s="108" t="s">
        <v>87</v>
      </c>
      <c r="D71" s="58" t="s">
        <v>87</v>
      </c>
      <c r="E71" s="59" t="s">
        <v>87</v>
      </c>
      <c r="F71" s="96" t="s">
        <v>87</v>
      </c>
      <c r="G71" s="96" t="s">
        <v>87</v>
      </c>
      <c r="H71" s="60"/>
      <c r="I71" s="61"/>
      <c r="J71" s="61"/>
      <c r="K71" s="61"/>
      <c r="L71" s="61"/>
      <c r="M71" s="61"/>
      <c r="N71" s="61"/>
      <c r="O71" s="126" t="s">
        <v>87</v>
      </c>
      <c r="P71" s="127"/>
      <c r="Q71" s="128"/>
      <c r="R71" t="s">
        <v>552</v>
      </c>
    </row>
    <row r="72" spans="1:18" ht="20.100000000000001" customHeight="1">
      <c r="A72">
        <v>0</v>
      </c>
      <c r="B72" s="56">
        <v>58</v>
      </c>
      <c r="C72" s="108" t="s">
        <v>87</v>
      </c>
      <c r="D72" s="58" t="s">
        <v>87</v>
      </c>
      <c r="E72" s="59" t="s">
        <v>87</v>
      </c>
      <c r="F72" s="96" t="s">
        <v>87</v>
      </c>
      <c r="G72" s="96" t="s">
        <v>87</v>
      </c>
      <c r="H72" s="60"/>
      <c r="I72" s="61"/>
      <c r="J72" s="61"/>
      <c r="K72" s="61"/>
      <c r="L72" s="61"/>
      <c r="M72" s="61"/>
      <c r="N72" s="61"/>
      <c r="O72" s="126" t="s">
        <v>87</v>
      </c>
      <c r="P72" s="127"/>
      <c r="Q72" s="128"/>
      <c r="R72" t="s">
        <v>552</v>
      </c>
    </row>
    <row r="73" spans="1:18" ht="20.100000000000001" customHeight="1">
      <c r="A73">
        <v>0</v>
      </c>
      <c r="B73" s="56">
        <v>59</v>
      </c>
      <c r="C73" s="108" t="s">
        <v>87</v>
      </c>
      <c r="D73" s="58" t="s">
        <v>87</v>
      </c>
      <c r="E73" s="59" t="s">
        <v>87</v>
      </c>
      <c r="F73" s="96" t="s">
        <v>87</v>
      </c>
      <c r="G73" s="96" t="s">
        <v>87</v>
      </c>
      <c r="H73" s="60"/>
      <c r="I73" s="61"/>
      <c r="J73" s="61"/>
      <c r="K73" s="61"/>
      <c r="L73" s="61"/>
      <c r="M73" s="61"/>
      <c r="N73" s="61"/>
      <c r="O73" s="126" t="s">
        <v>87</v>
      </c>
      <c r="P73" s="127"/>
      <c r="Q73" s="128"/>
      <c r="R73" t="s">
        <v>552</v>
      </c>
    </row>
    <row r="74" spans="1:18" ht="20.100000000000001" customHeight="1">
      <c r="A74">
        <v>0</v>
      </c>
      <c r="B74" s="56">
        <v>60</v>
      </c>
      <c r="C74" s="108" t="s">
        <v>87</v>
      </c>
      <c r="D74" s="58" t="s">
        <v>87</v>
      </c>
      <c r="E74" s="59" t="s">
        <v>87</v>
      </c>
      <c r="F74" s="96" t="s">
        <v>87</v>
      </c>
      <c r="G74" s="96" t="s">
        <v>87</v>
      </c>
      <c r="H74" s="60"/>
      <c r="I74" s="61"/>
      <c r="J74" s="61"/>
      <c r="K74" s="61"/>
      <c r="L74" s="61"/>
      <c r="M74" s="61"/>
      <c r="N74" s="61"/>
      <c r="O74" s="126" t="s">
        <v>87</v>
      </c>
      <c r="P74" s="127"/>
      <c r="Q74" s="128"/>
      <c r="R74" t="s">
        <v>552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90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89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559</v>
      </c>
      <c r="I81" s="101">
        <v>5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2" priority="1" stopIfTrue="1" operator="equal">
      <formula>0</formula>
    </cfRule>
  </conditionalFormatting>
  <conditionalFormatting sqref="G6:G37 O8:Q43 N44:O44 Q44 G45:G74 N81:P81">
    <cfRule type="cellIs" dxfId="1" priority="3" stopIfTrue="1" operator="equal">
      <formula>0</formula>
    </cfRule>
  </conditionalFormatting>
  <conditionalFormatting sqref="O45:Q80">
    <cfRule type="cellIs" dxfId="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95" t="e">
        <f>IF(ISNA(VLOOKUP($B9,#REF!,AA$4,0))=FALSE,VLOOKUP($B9,#REF!,AA$4,0),"")</f>
        <v>#REF!</v>
      </c>
      <c r="AB9" s="196" t="e">
        <f>IF(ISNA(VLOOKUP($B9,#REF!,AB$4,0))=FALSE,VLOOKUP($B9,#REF!,AB$4,0),"")</f>
        <v>#REF!</v>
      </c>
      <c r="AC9" s="196" t="e">
        <f>IF(ISNA(VLOOKUP($B9,#REF!,AC$4,0))=FALSE,VLOOKUP($B9,#REF!,AC$4,0),"")</f>
        <v>#REF!</v>
      </c>
      <c r="AD9" s="19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92" t="e">
        <f>IF(ISNA(VLOOKUP($B10,#REF!,AA$4,0))=FALSE,VLOOKUP($B10,#REF!,AA$4,0),"")</f>
        <v>#REF!</v>
      </c>
      <c r="AB10" s="193" t="e">
        <f>IF(ISNA(VLOOKUP($B10,#REF!,AB$4,0))=FALSE,VLOOKUP($B10,#REF!,AB$4,0),"")</f>
        <v>#REF!</v>
      </c>
      <c r="AC10" s="193" t="e">
        <f>IF(ISNA(VLOOKUP($B10,#REF!,AC$4,0))=FALSE,VLOOKUP($B10,#REF!,AC$4,0),"")</f>
        <v>#REF!</v>
      </c>
      <c r="AD10" s="194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92" t="e">
        <f>IF(ISNA(VLOOKUP($B11,#REF!,AA$4,0))=FALSE,VLOOKUP($B11,#REF!,AA$4,0),"")</f>
        <v>#REF!</v>
      </c>
      <c r="AB11" s="193" t="e">
        <f>IF(ISNA(VLOOKUP($B11,#REF!,AB$4,0))=FALSE,VLOOKUP($B11,#REF!,AB$4,0),"")</f>
        <v>#REF!</v>
      </c>
      <c r="AC11" s="193" t="e">
        <f>IF(ISNA(VLOOKUP($B11,#REF!,AC$4,0))=FALSE,VLOOKUP($B11,#REF!,AC$4,0),"")</f>
        <v>#REF!</v>
      </c>
      <c r="AD11" s="194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92" t="e">
        <f>IF(ISNA(VLOOKUP($B12,#REF!,AA$4,0))=FALSE,VLOOKUP($B12,#REF!,AA$4,0),"")</f>
        <v>#REF!</v>
      </c>
      <c r="AB12" s="193" t="e">
        <f>IF(ISNA(VLOOKUP($B12,#REF!,AB$4,0))=FALSE,VLOOKUP($B12,#REF!,AB$4,0),"")</f>
        <v>#REF!</v>
      </c>
      <c r="AC12" s="193" t="e">
        <f>IF(ISNA(VLOOKUP($B12,#REF!,AC$4,0))=FALSE,VLOOKUP($B12,#REF!,AC$4,0),"")</f>
        <v>#REF!</v>
      </c>
      <c r="AD12" s="194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92" t="e">
        <f>IF(ISNA(VLOOKUP($B13,#REF!,AA$4,0))=FALSE,VLOOKUP($B13,#REF!,AA$4,0),"")</f>
        <v>#REF!</v>
      </c>
      <c r="AB13" s="193" t="e">
        <f>IF(ISNA(VLOOKUP($B13,#REF!,AB$4,0))=FALSE,VLOOKUP($B13,#REF!,AB$4,0),"")</f>
        <v>#REF!</v>
      </c>
      <c r="AC13" s="193" t="e">
        <f>IF(ISNA(VLOOKUP($B13,#REF!,AC$4,0))=FALSE,VLOOKUP($B13,#REF!,AC$4,0),"")</f>
        <v>#REF!</v>
      </c>
      <c r="AD13" s="194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92" t="e">
        <f>IF(ISNA(VLOOKUP($B14,#REF!,AA$4,0))=FALSE,VLOOKUP($B14,#REF!,AA$4,0),"")</f>
        <v>#REF!</v>
      </c>
      <c r="AB14" s="193" t="e">
        <f>IF(ISNA(VLOOKUP($B14,#REF!,AB$4,0))=FALSE,VLOOKUP($B14,#REF!,AB$4,0),"")</f>
        <v>#REF!</v>
      </c>
      <c r="AC14" s="193" t="e">
        <f>IF(ISNA(VLOOKUP($B14,#REF!,AC$4,0))=FALSE,VLOOKUP($B14,#REF!,AC$4,0),"")</f>
        <v>#REF!</v>
      </c>
      <c r="AD14" s="194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92" t="e">
        <f>IF(ISNA(VLOOKUP($B15,#REF!,AA$4,0))=FALSE,VLOOKUP($B15,#REF!,AA$4,0),"")</f>
        <v>#REF!</v>
      </c>
      <c r="AB15" s="193" t="e">
        <f>IF(ISNA(VLOOKUP($B15,#REF!,AB$4,0))=FALSE,VLOOKUP($B15,#REF!,AB$4,0),"")</f>
        <v>#REF!</v>
      </c>
      <c r="AC15" s="193" t="e">
        <f>IF(ISNA(VLOOKUP($B15,#REF!,AC$4,0))=FALSE,VLOOKUP($B15,#REF!,AC$4,0),"")</f>
        <v>#REF!</v>
      </c>
      <c r="AD15" s="194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92" t="e">
        <f>IF(ISNA(VLOOKUP($B16,#REF!,AA$4,0))=FALSE,VLOOKUP($B16,#REF!,AA$4,0),"")</f>
        <v>#REF!</v>
      </c>
      <c r="AB16" s="193" t="e">
        <f>IF(ISNA(VLOOKUP($B16,#REF!,AB$4,0))=FALSE,VLOOKUP($B16,#REF!,AB$4,0),"")</f>
        <v>#REF!</v>
      </c>
      <c r="AC16" s="193" t="e">
        <f>IF(ISNA(VLOOKUP($B16,#REF!,AC$4,0))=FALSE,VLOOKUP($B16,#REF!,AC$4,0),"")</f>
        <v>#REF!</v>
      </c>
      <c r="AD16" s="194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92" t="e">
        <f>IF(ISNA(VLOOKUP($B17,#REF!,AA$4,0))=FALSE,VLOOKUP($B17,#REF!,AA$4,0),"")</f>
        <v>#REF!</v>
      </c>
      <c r="AB17" s="193" t="e">
        <f>IF(ISNA(VLOOKUP($B17,#REF!,AB$4,0))=FALSE,VLOOKUP($B17,#REF!,AB$4,0),"")</f>
        <v>#REF!</v>
      </c>
      <c r="AC17" s="193" t="e">
        <f>IF(ISNA(VLOOKUP($B17,#REF!,AC$4,0))=FALSE,VLOOKUP($B17,#REF!,AC$4,0),"")</f>
        <v>#REF!</v>
      </c>
      <c r="AD17" s="194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92" t="e">
        <f>IF(ISNA(VLOOKUP($B18,#REF!,AA$4,0))=FALSE,VLOOKUP($B18,#REF!,AA$4,0),"")</f>
        <v>#REF!</v>
      </c>
      <c r="AB18" s="193" t="e">
        <f>IF(ISNA(VLOOKUP($B18,#REF!,AB$4,0))=FALSE,VLOOKUP($B18,#REF!,AB$4,0),"")</f>
        <v>#REF!</v>
      </c>
      <c r="AC18" s="193" t="e">
        <f>IF(ISNA(VLOOKUP($B18,#REF!,AC$4,0))=FALSE,VLOOKUP($B18,#REF!,AC$4,0),"")</f>
        <v>#REF!</v>
      </c>
      <c r="AD18" s="194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92" t="e">
        <f>IF(ISNA(VLOOKUP($B19,#REF!,AA$4,0))=FALSE,VLOOKUP($B19,#REF!,AA$4,0),"")</f>
        <v>#REF!</v>
      </c>
      <c r="AB19" s="193" t="e">
        <f>IF(ISNA(VLOOKUP($B19,#REF!,AB$4,0))=FALSE,VLOOKUP($B19,#REF!,AB$4,0),"")</f>
        <v>#REF!</v>
      </c>
      <c r="AC19" s="193" t="e">
        <f>IF(ISNA(VLOOKUP($B19,#REF!,AC$4,0))=FALSE,VLOOKUP($B19,#REF!,AC$4,0),"")</f>
        <v>#REF!</v>
      </c>
      <c r="AD19" s="194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92" t="e">
        <f>IF(ISNA(VLOOKUP($B20,#REF!,AA$4,0))=FALSE,VLOOKUP($B20,#REF!,AA$4,0),"")</f>
        <v>#REF!</v>
      </c>
      <c r="AB20" s="193" t="e">
        <f>IF(ISNA(VLOOKUP($B20,#REF!,AB$4,0))=FALSE,VLOOKUP($B20,#REF!,AB$4,0),"")</f>
        <v>#REF!</v>
      </c>
      <c r="AC20" s="193" t="e">
        <f>IF(ISNA(VLOOKUP($B20,#REF!,AC$4,0))=FALSE,VLOOKUP($B20,#REF!,AC$4,0),"")</f>
        <v>#REF!</v>
      </c>
      <c r="AD20" s="194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92" t="e">
        <f>IF(ISNA(VLOOKUP($B21,#REF!,AA$4,0))=FALSE,VLOOKUP($B21,#REF!,AA$4,0),"")</f>
        <v>#REF!</v>
      </c>
      <c r="AB21" s="193" t="e">
        <f>IF(ISNA(VLOOKUP($B21,#REF!,AB$4,0))=FALSE,VLOOKUP($B21,#REF!,AB$4,0),"")</f>
        <v>#REF!</v>
      </c>
      <c r="AC21" s="193" t="e">
        <f>IF(ISNA(VLOOKUP($B21,#REF!,AC$4,0))=FALSE,VLOOKUP($B21,#REF!,AC$4,0),"")</f>
        <v>#REF!</v>
      </c>
      <c r="AD21" s="194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92" t="e">
        <f>IF(ISNA(VLOOKUP($B22,#REF!,AA$4,0))=FALSE,VLOOKUP($B22,#REF!,AA$4,0),"")</f>
        <v>#REF!</v>
      </c>
      <c r="AB22" s="193" t="e">
        <f>IF(ISNA(VLOOKUP($B22,#REF!,AB$4,0))=FALSE,VLOOKUP($B22,#REF!,AB$4,0),"")</f>
        <v>#REF!</v>
      </c>
      <c r="AC22" s="193" t="e">
        <f>IF(ISNA(VLOOKUP($B22,#REF!,AC$4,0))=FALSE,VLOOKUP($B22,#REF!,AC$4,0),"")</f>
        <v>#REF!</v>
      </c>
      <c r="AD22" s="194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98" t="e">
        <f>IF(ISNA(VLOOKUP($B23,#REF!,AA$4,0))=FALSE,VLOOKUP($B23,#REF!,AA$4,0),"")</f>
        <v>#REF!</v>
      </c>
      <c r="AB23" s="199" t="e">
        <f>IF(ISNA(VLOOKUP($B23,#REF!,AB$4,0))=FALSE,VLOOKUP($B23,#REF!,AB$4,0),"")</f>
        <v>#REF!</v>
      </c>
      <c r="AC23" s="199" t="e">
        <f>IF(ISNA(VLOOKUP($B23,#REF!,AC$4,0))=FALSE,VLOOKUP($B23,#REF!,AC$4,0),"")</f>
        <v>#REF!</v>
      </c>
      <c r="AD23" s="200" t="e">
        <f>IF(ISNA(VLOOKUP($B23,#REF!,AD$4,0))=FALSE,VLOOKUP($B23,#REF!,AD$4,0),"")</f>
        <v>#REF!</v>
      </c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95" t="e">
        <f>IF(ISNA(VLOOKUP($B32,#REF!,AA$4,0))=FALSE,VLOOKUP($B32,#REF!,AA$4,0),"")</f>
        <v>#REF!</v>
      </c>
      <c r="AB32" s="196" t="e">
        <f>IF(ISNA(VLOOKUP($B32,#REF!,AB$4,0))=FALSE,VLOOKUP($B32,#REF!,AB$4,0),"")</f>
        <v>#REF!</v>
      </c>
      <c r="AC32" s="196" t="e">
        <f>IF(ISNA(VLOOKUP($B32,#REF!,AC$4,0))=FALSE,VLOOKUP($B32,#REF!,AC$4,0),"")</f>
        <v>#REF!</v>
      </c>
      <c r="AD32" s="19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92" t="e">
        <f>IF(ISNA(VLOOKUP($B33,#REF!,AA$4,0))=FALSE,VLOOKUP($B33,#REF!,AA$4,0),"")</f>
        <v>#REF!</v>
      </c>
      <c r="AB33" s="193" t="e">
        <f>IF(ISNA(VLOOKUP($B33,#REF!,AB$4,0))=FALSE,VLOOKUP($B33,#REF!,AB$4,0),"")</f>
        <v>#REF!</v>
      </c>
      <c r="AC33" s="193" t="e">
        <f>IF(ISNA(VLOOKUP($B33,#REF!,AC$4,0))=FALSE,VLOOKUP($B33,#REF!,AC$4,0),"")</f>
        <v>#REF!</v>
      </c>
      <c r="AD33" s="194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92" t="e">
        <f>IF(ISNA(VLOOKUP($B34,#REF!,AA$4,0))=FALSE,VLOOKUP($B34,#REF!,AA$4,0),"")</f>
        <v>#REF!</v>
      </c>
      <c r="AB34" s="193" t="e">
        <f>IF(ISNA(VLOOKUP($B34,#REF!,AB$4,0))=FALSE,VLOOKUP($B34,#REF!,AB$4,0),"")</f>
        <v>#REF!</v>
      </c>
      <c r="AC34" s="193" t="e">
        <f>IF(ISNA(VLOOKUP($B34,#REF!,AC$4,0))=FALSE,VLOOKUP($B34,#REF!,AC$4,0),"")</f>
        <v>#REF!</v>
      </c>
      <c r="AD34" s="194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92" t="e">
        <f>IF(ISNA(VLOOKUP($B35,#REF!,AA$4,0))=FALSE,VLOOKUP($B35,#REF!,AA$4,0),"")</f>
        <v>#REF!</v>
      </c>
      <c r="AB35" s="193" t="e">
        <f>IF(ISNA(VLOOKUP($B35,#REF!,AB$4,0))=FALSE,VLOOKUP($B35,#REF!,AB$4,0),"")</f>
        <v>#REF!</v>
      </c>
      <c r="AC35" s="193" t="e">
        <f>IF(ISNA(VLOOKUP($B35,#REF!,AC$4,0))=FALSE,VLOOKUP($B35,#REF!,AC$4,0),"")</f>
        <v>#REF!</v>
      </c>
      <c r="AD35" s="194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92" t="e">
        <f>IF(ISNA(VLOOKUP($B36,#REF!,AA$4,0))=FALSE,VLOOKUP($B36,#REF!,AA$4,0),"")</f>
        <v>#REF!</v>
      </c>
      <c r="AB36" s="193" t="e">
        <f>IF(ISNA(VLOOKUP($B36,#REF!,AB$4,0))=FALSE,VLOOKUP($B36,#REF!,AB$4,0),"")</f>
        <v>#REF!</v>
      </c>
      <c r="AC36" s="193" t="e">
        <f>IF(ISNA(VLOOKUP($B36,#REF!,AC$4,0))=FALSE,VLOOKUP($B36,#REF!,AC$4,0),"")</f>
        <v>#REF!</v>
      </c>
      <c r="AD36" s="194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92" t="e">
        <f>IF(ISNA(VLOOKUP($B37,#REF!,AA$4,0))=FALSE,VLOOKUP($B37,#REF!,AA$4,0),"")</f>
        <v>#REF!</v>
      </c>
      <c r="AB37" s="193" t="e">
        <f>IF(ISNA(VLOOKUP($B37,#REF!,AB$4,0))=FALSE,VLOOKUP($B37,#REF!,AB$4,0),"")</f>
        <v>#REF!</v>
      </c>
      <c r="AC37" s="193" t="e">
        <f>IF(ISNA(VLOOKUP($B37,#REF!,AC$4,0))=FALSE,VLOOKUP($B37,#REF!,AC$4,0),"")</f>
        <v>#REF!</v>
      </c>
      <c r="AD37" s="194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92" t="e">
        <f>IF(ISNA(VLOOKUP($B38,#REF!,AA$4,0))=FALSE,VLOOKUP($B38,#REF!,AA$4,0),"")</f>
        <v>#REF!</v>
      </c>
      <c r="AB38" s="193" t="e">
        <f>IF(ISNA(VLOOKUP($B38,#REF!,AB$4,0))=FALSE,VLOOKUP($B38,#REF!,AB$4,0),"")</f>
        <v>#REF!</v>
      </c>
      <c r="AC38" s="193" t="e">
        <f>IF(ISNA(VLOOKUP($B38,#REF!,AC$4,0))=FALSE,VLOOKUP($B38,#REF!,AC$4,0),"")</f>
        <v>#REF!</v>
      </c>
      <c r="AD38" s="194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92" t="e">
        <f>IF(ISNA(VLOOKUP($B39,#REF!,AA$4,0))=FALSE,VLOOKUP($B39,#REF!,AA$4,0),"")</f>
        <v>#REF!</v>
      </c>
      <c r="AB39" s="193" t="e">
        <f>IF(ISNA(VLOOKUP($B39,#REF!,AB$4,0))=FALSE,VLOOKUP($B39,#REF!,AB$4,0),"")</f>
        <v>#REF!</v>
      </c>
      <c r="AC39" s="193" t="e">
        <f>IF(ISNA(VLOOKUP($B39,#REF!,AC$4,0))=FALSE,VLOOKUP($B39,#REF!,AC$4,0),"")</f>
        <v>#REF!</v>
      </c>
      <c r="AD39" s="194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92" t="e">
        <f>IF(ISNA(VLOOKUP($B40,#REF!,AA$4,0))=FALSE,VLOOKUP($B40,#REF!,AA$4,0),"")</f>
        <v>#REF!</v>
      </c>
      <c r="AB40" s="193" t="e">
        <f>IF(ISNA(VLOOKUP($B40,#REF!,AB$4,0))=FALSE,VLOOKUP($B40,#REF!,AB$4,0),"")</f>
        <v>#REF!</v>
      </c>
      <c r="AC40" s="193" t="e">
        <f>IF(ISNA(VLOOKUP($B40,#REF!,AC$4,0))=FALSE,VLOOKUP($B40,#REF!,AC$4,0),"")</f>
        <v>#REF!</v>
      </c>
      <c r="AD40" s="194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92" t="e">
        <f>IF(ISNA(VLOOKUP($B41,#REF!,AA$4,0))=FALSE,VLOOKUP($B41,#REF!,AA$4,0),"")</f>
        <v>#REF!</v>
      </c>
      <c r="AB41" s="193" t="e">
        <f>IF(ISNA(VLOOKUP($B41,#REF!,AB$4,0))=FALSE,VLOOKUP($B41,#REF!,AB$4,0),"")</f>
        <v>#REF!</v>
      </c>
      <c r="AC41" s="193" t="e">
        <f>IF(ISNA(VLOOKUP($B41,#REF!,AC$4,0))=FALSE,VLOOKUP($B41,#REF!,AC$4,0),"")</f>
        <v>#REF!</v>
      </c>
      <c r="AD41" s="194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92" t="e">
        <f>IF(ISNA(VLOOKUP($B42,#REF!,AA$4,0))=FALSE,VLOOKUP($B42,#REF!,AA$4,0),"")</f>
        <v>#REF!</v>
      </c>
      <c r="AB42" s="193" t="e">
        <f>IF(ISNA(VLOOKUP($B42,#REF!,AB$4,0))=FALSE,VLOOKUP($B42,#REF!,AB$4,0),"")</f>
        <v>#REF!</v>
      </c>
      <c r="AC42" s="193" t="e">
        <f>IF(ISNA(VLOOKUP($B42,#REF!,AC$4,0))=FALSE,VLOOKUP($B42,#REF!,AC$4,0),"")</f>
        <v>#REF!</v>
      </c>
      <c r="AD42" s="194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92" t="e">
        <f>IF(ISNA(VLOOKUP($B43,#REF!,AA$4,0))=FALSE,VLOOKUP($B43,#REF!,AA$4,0),"")</f>
        <v>#REF!</v>
      </c>
      <c r="AB43" s="193" t="e">
        <f>IF(ISNA(VLOOKUP($B43,#REF!,AB$4,0))=FALSE,VLOOKUP($B43,#REF!,AB$4,0),"")</f>
        <v>#REF!</v>
      </c>
      <c r="AC43" s="193" t="e">
        <f>IF(ISNA(VLOOKUP($B43,#REF!,AC$4,0))=FALSE,VLOOKUP($B43,#REF!,AC$4,0),"")</f>
        <v>#REF!</v>
      </c>
      <c r="AD43" s="194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92" t="e">
        <f>IF(ISNA(VLOOKUP($B44,#REF!,AA$4,0))=FALSE,VLOOKUP($B44,#REF!,AA$4,0),"")</f>
        <v>#REF!</v>
      </c>
      <c r="AB44" s="193" t="e">
        <f>IF(ISNA(VLOOKUP($B44,#REF!,AB$4,0))=FALSE,VLOOKUP($B44,#REF!,AB$4,0),"")</f>
        <v>#REF!</v>
      </c>
      <c r="AC44" s="193" t="e">
        <f>IF(ISNA(VLOOKUP($B44,#REF!,AC$4,0))=FALSE,VLOOKUP($B44,#REF!,AC$4,0),"")</f>
        <v>#REF!</v>
      </c>
      <c r="AD44" s="194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92" t="e">
        <f>IF(ISNA(VLOOKUP($B45,#REF!,AA$4,0))=FALSE,VLOOKUP($B45,#REF!,AA$4,0),"")</f>
        <v>#REF!</v>
      </c>
      <c r="AB45" s="193" t="e">
        <f>IF(ISNA(VLOOKUP($B45,#REF!,AB$4,0))=FALSE,VLOOKUP($B45,#REF!,AB$4,0),"")</f>
        <v>#REF!</v>
      </c>
      <c r="AC45" s="193" t="e">
        <f>IF(ISNA(VLOOKUP($B45,#REF!,AC$4,0))=FALSE,VLOOKUP($B45,#REF!,AC$4,0),"")</f>
        <v>#REF!</v>
      </c>
      <c r="AD45" s="194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98" t="e">
        <f>IF(ISNA(VLOOKUP($B46,#REF!,AA$4,0))=FALSE,VLOOKUP($B46,#REF!,AA$4,0),"")</f>
        <v>#REF!</v>
      </c>
      <c r="AB46" s="199" t="e">
        <f>IF(ISNA(VLOOKUP($B46,#REF!,AB$4,0))=FALSE,VLOOKUP($B46,#REF!,AB$4,0),"")</f>
        <v>#REF!</v>
      </c>
      <c r="AC46" s="199" t="e">
        <f>IF(ISNA(VLOOKUP($B46,#REF!,AC$4,0))=FALSE,VLOOKUP($B46,#REF!,AC$4,0),"")</f>
        <v>#REF!</v>
      </c>
      <c r="AD46" s="20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8"/>
      <c r="AB55" s="159"/>
      <c r="AC55" s="159"/>
      <c r="AD55" s="160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1"/>
      <c r="AB56" s="152"/>
      <c r="AC56" s="152"/>
      <c r="AD56" s="153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1"/>
      <c r="AB57" s="152"/>
      <c r="AC57" s="152"/>
      <c r="AD57" s="153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1"/>
      <c r="AB58" s="152"/>
      <c r="AC58" s="152"/>
      <c r="AD58" s="153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1"/>
      <c r="AB59" s="152"/>
      <c r="AC59" s="152"/>
      <c r="AD59" s="153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1"/>
      <c r="AB60" s="152"/>
      <c r="AC60" s="152"/>
      <c r="AD60" s="153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1"/>
      <c r="AB61" s="152"/>
      <c r="AC61" s="152"/>
      <c r="AD61" s="153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1"/>
      <c r="AB62" s="152"/>
      <c r="AC62" s="152"/>
      <c r="AD62" s="153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1"/>
      <c r="AB63" s="152"/>
      <c r="AC63" s="152"/>
      <c r="AD63" s="153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1"/>
      <c r="AB64" s="152"/>
      <c r="AC64" s="152"/>
      <c r="AD64" s="153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1"/>
      <c r="AB65" s="152"/>
      <c r="AC65" s="152"/>
      <c r="AD65" s="153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1"/>
      <c r="AB66" s="152"/>
      <c r="AC66" s="152"/>
      <c r="AD66" s="153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1"/>
      <c r="AB67" s="152"/>
      <c r="AC67" s="152"/>
      <c r="AD67" s="153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1"/>
      <c r="AB68" s="152"/>
      <c r="AC68" s="152"/>
      <c r="AD68" s="153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4"/>
      <c r="AB69" s="155"/>
      <c r="AC69" s="155"/>
      <c r="AD69" s="156"/>
    </row>
    <row r="70" spans="1:30" s="1" customFormat="1" hidden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 hidden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8"/>
      <c r="AB78" s="159"/>
      <c r="AC78" s="159"/>
      <c r="AD78" s="160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1"/>
      <c r="AB79" s="152"/>
      <c r="AC79" s="152"/>
      <c r="AD79" s="153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1"/>
      <c r="AB80" s="152"/>
      <c r="AC80" s="152"/>
      <c r="AD80" s="153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1"/>
      <c r="AB81" s="152"/>
      <c r="AC81" s="152"/>
      <c r="AD81" s="153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1"/>
      <c r="AB82" s="152"/>
      <c r="AC82" s="152"/>
      <c r="AD82" s="153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1"/>
      <c r="AB83" s="152"/>
      <c r="AC83" s="152"/>
      <c r="AD83" s="153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1"/>
      <c r="AB84" s="152"/>
      <c r="AC84" s="152"/>
      <c r="AD84" s="153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1"/>
      <c r="AB85" s="152"/>
      <c r="AC85" s="152"/>
      <c r="AD85" s="153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1"/>
      <c r="AB86" s="152"/>
      <c r="AC86" s="152"/>
      <c r="AD86" s="153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1"/>
      <c r="AB87" s="152"/>
      <c r="AC87" s="152"/>
      <c r="AD87" s="153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1"/>
      <c r="AB88" s="152"/>
      <c r="AC88" s="152"/>
      <c r="AD88" s="153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1"/>
      <c r="AB89" s="152"/>
      <c r="AC89" s="152"/>
      <c r="AD89" s="153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1"/>
      <c r="AB90" s="152"/>
      <c r="AC90" s="152"/>
      <c r="AD90" s="153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1"/>
      <c r="AB91" s="152"/>
      <c r="AC91" s="152"/>
      <c r="AD91" s="153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4"/>
      <c r="AB92" s="155"/>
      <c r="AC92" s="155"/>
      <c r="AD92" s="156"/>
    </row>
    <row r="93" spans="1:30" s="1" customFormat="1" hidden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 hidden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95" t="e">
        <f>IF(ISNA(VLOOKUP($B9,#REF!,AA$4,0))=FALSE,VLOOKUP($B9,#REF!,AA$4,0),"")</f>
        <v>#REF!</v>
      </c>
      <c r="AB9" s="196" t="e">
        <f>IF(ISNA(VLOOKUP($B9,#REF!,AB$4,0))=FALSE,VLOOKUP($B9,#REF!,AB$4,0),"")</f>
        <v>#REF!</v>
      </c>
      <c r="AC9" s="196" t="e">
        <f>IF(ISNA(VLOOKUP($B9,#REF!,AC$4,0))=FALSE,VLOOKUP($B9,#REF!,AC$4,0),"")</f>
        <v>#REF!</v>
      </c>
      <c r="AD9" s="19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92" t="e">
        <f>IF(ISNA(VLOOKUP($B10,#REF!,AA$4,0))=FALSE,VLOOKUP($B10,#REF!,AA$4,0),"")</f>
        <v>#REF!</v>
      </c>
      <c r="AB10" s="193" t="e">
        <f>IF(ISNA(VLOOKUP($B10,#REF!,AB$4,0))=FALSE,VLOOKUP($B10,#REF!,AB$4,0),"")</f>
        <v>#REF!</v>
      </c>
      <c r="AC10" s="193" t="e">
        <f>IF(ISNA(VLOOKUP($B10,#REF!,AC$4,0))=FALSE,VLOOKUP($B10,#REF!,AC$4,0),"")</f>
        <v>#REF!</v>
      </c>
      <c r="AD10" s="194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92" t="e">
        <f>IF(ISNA(VLOOKUP($B11,#REF!,AA$4,0))=FALSE,VLOOKUP($B11,#REF!,AA$4,0),"")</f>
        <v>#REF!</v>
      </c>
      <c r="AB11" s="193" t="e">
        <f>IF(ISNA(VLOOKUP($B11,#REF!,AB$4,0))=FALSE,VLOOKUP($B11,#REF!,AB$4,0),"")</f>
        <v>#REF!</v>
      </c>
      <c r="AC11" s="193" t="e">
        <f>IF(ISNA(VLOOKUP($B11,#REF!,AC$4,0))=FALSE,VLOOKUP($B11,#REF!,AC$4,0),"")</f>
        <v>#REF!</v>
      </c>
      <c r="AD11" s="194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92" t="e">
        <f>IF(ISNA(VLOOKUP($B12,#REF!,AA$4,0))=FALSE,VLOOKUP($B12,#REF!,AA$4,0),"")</f>
        <v>#REF!</v>
      </c>
      <c r="AB12" s="193" t="e">
        <f>IF(ISNA(VLOOKUP($B12,#REF!,AB$4,0))=FALSE,VLOOKUP($B12,#REF!,AB$4,0),"")</f>
        <v>#REF!</v>
      </c>
      <c r="AC12" s="193" t="e">
        <f>IF(ISNA(VLOOKUP($B12,#REF!,AC$4,0))=FALSE,VLOOKUP($B12,#REF!,AC$4,0),"")</f>
        <v>#REF!</v>
      </c>
      <c r="AD12" s="194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92" t="e">
        <f>IF(ISNA(VLOOKUP($B13,#REF!,AA$4,0))=FALSE,VLOOKUP($B13,#REF!,AA$4,0),"")</f>
        <v>#REF!</v>
      </c>
      <c r="AB13" s="193" t="e">
        <f>IF(ISNA(VLOOKUP($B13,#REF!,AB$4,0))=FALSE,VLOOKUP($B13,#REF!,AB$4,0),"")</f>
        <v>#REF!</v>
      </c>
      <c r="AC13" s="193" t="e">
        <f>IF(ISNA(VLOOKUP($B13,#REF!,AC$4,0))=FALSE,VLOOKUP($B13,#REF!,AC$4,0),"")</f>
        <v>#REF!</v>
      </c>
      <c r="AD13" s="194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92" t="e">
        <f>IF(ISNA(VLOOKUP($B14,#REF!,AA$4,0))=FALSE,VLOOKUP($B14,#REF!,AA$4,0),"")</f>
        <v>#REF!</v>
      </c>
      <c r="AB14" s="193" t="e">
        <f>IF(ISNA(VLOOKUP($B14,#REF!,AB$4,0))=FALSE,VLOOKUP($B14,#REF!,AB$4,0),"")</f>
        <v>#REF!</v>
      </c>
      <c r="AC14" s="193" t="e">
        <f>IF(ISNA(VLOOKUP($B14,#REF!,AC$4,0))=FALSE,VLOOKUP($B14,#REF!,AC$4,0),"")</f>
        <v>#REF!</v>
      </c>
      <c r="AD14" s="194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92" t="e">
        <f>IF(ISNA(VLOOKUP($B15,#REF!,AA$4,0))=FALSE,VLOOKUP($B15,#REF!,AA$4,0),"")</f>
        <v>#REF!</v>
      </c>
      <c r="AB15" s="193" t="e">
        <f>IF(ISNA(VLOOKUP($B15,#REF!,AB$4,0))=FALSE,VLOOKUP($B15,#REF!,AB$4,0),"")</f>
        <v>#REF!</v>
      </c>
      <c r="AC15" s="193" t="e">
        <f>IF(ISNA(VLOOKUP($B15,#REF!,AC$4,0))=FALSE,VLOOKUP($B15,#REF!,AC$4,0),"")</f>
        <v>#REF!</v>
      </c>
      <c r="AD15" s="194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92" t="e">
        <f>IF(ISNA(VLOOKUP($B16,#REF!,AA$4,0))=FALSE,VLOOKUP($B16,#REF!,AA$4,0),"")</f>
        <v>#REF!</v>
      </c>
      <c r="AB16" s="193" t="e">
        <f>IF(ISNA(VLOOKUP($B16,#REF!,AB$4,0))=FALSE,VLOOKUP($B16,#REF!,AB$4,0),"")</f>
        <v>#REF!</v>
      </c>
      <c r="AC16" s="193" t="e">
        <f>IF(ISNA(VLOOKUP($B16,#REF!,AC$4,0))=FALSE,VLOOKUP($B16,#REF!,AC$4,0),"")</f>
        <v>#REF!</v>
      </c>
      <c r="AD16" s="194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92" t="e">
        <f>IF(ISNA(VLOOKUP($B17,#REF!,AA$4,0))=FALSE,VLOOKUP($B17,#REF!,AA$4,0),"")</f>
        <v>#REF!</v>
      </c>
      <c r="AB17" s="193" t="e">
        <f>IF(ISNA(VLOOKUP($B17,#REF!,AB$4,0))=FALSE,VLOOKUP($B17,#REF!,AB$4,0),"")</f>
        <v>#REF!</v>
      </c>
      <c r="AC17" s="193" t="e">
        <f>IF(ISNA(VLOOKUP($B17,#REF!,AC$4,0))=FALSE,VLOOKUP($B17,#REF!,AC$4,0),"")</f>
        <v>#REF!</v>
      </c>
      <c r="AD17" s="194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92" t="e">
        <f>IF(ISNA(VLOOKUP($B18,#REF!,AA$4,0))=FALSE,VLOOKUP($B18,#REF!,AA$4,0),"")</f>
        <v>#REF!</v>
      </c>
      <c r="AB18" s="193" t="e">
        <f>IF(ISNA(VLOOKUP($B18,#REF!,AB$4,0))=FALSE,VLOOKUP($B18,#REF!,AB$4,0),"")</f>
        <v>#REF!</v>
      </c>
      <c r="AC18" s="193" t="e">
        <f>IF(ISNA(VLOOKUP($B18,#REF!,AC$4,0))=FALSE,VLOOKUP($B18,#REF!,AC$4,0),"")</f>
        <v>#REF!</v>
      </c>
      <c r="AD18" s="194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92" t="e">
        <f>IF(ISNA(VLOOKUP($B19,#REF!,AA$4,0))=FALSE,VLOOKUP($B19,#REF!,AA$4,0),"")</f>
        <v>#REF!</v>
      </c>
      <c r="AB19" s="193" t="e">
        <f>IF(ISNA(VLOOKUP($B19,#REF!,AB$4,0))=FALSE,VLOOKUP($B19,#REF!,AB$4,0),"")</f>
        <v>#REF!</v>
      </c>
      <c r="AC19" s="193" t="e">
        <f>IF(ISNA(VLOOKUP($B19,#REF!,AC$4,0))=FALSE,VLOOKUP($B19,#REF!,AC$4,0),"")</f>
        <v>#REF!</v>
      </c>
      <c r="AD19" s="194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92" t="e">
        <f>IF(ISNA(VLOOKUP($B20,#REF!,AA$4,0))=FALSE,VLOOKUP($B20,#REF!,AA$4,0),"")</f>
        <v>#REF!</v>
      </c>
      <c r="AB20" s="193" t="e">
        <f>IF(ISNA(VLOOKUP($B20,#REF!,AB$4,0))=FALSE,VLOOKUP($B20,#REF!,AB$4,0),"")</f>
        <v>#REF!</v>
      </c>
      <c r="AC20" s="193" t="e">
        <f>IF(ISNA(VLOOKUP($B20,#REF!,AC$4,0))=FALSE,VLOOKUP($B20,#REF!,AC$4,0),"")</f>
        <v>#REF!</v>
      </c>
      <c r="AD20" s="194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92" t="e">
        <f>IF(ISNA(VLOOKUP($B21,#REF!,AA$4,0))=FALSE,VLOOKUP($B21,#REF!,AA$4,0),"")</f>
        <v>#REF!</v>
      </c>
      <c r="AB21" s="193" t="e">
        <f>IF(ISNA(VLOOKUP($B21,#REF!,AB$4,0))=FALSE,VLOOKUP($B21,#REF!,AB$4,0),"")</f>
        <v>#REF!</v>
      </c>
      <c r="AC21" s="193" t="e">
        <f>IF(ISNA(VLOOKUP($B21,#REF!,AC$4,0))=FALSE,VLOOKUP($B21,#REF!,AC$4,0),"")</f>
        <v>#REF!</v>
      </c>
      <c r="AD21" s="194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92" t="e">
        <f>IF(ISNA(VLOOKUP($B22,#REF!,AA$4,0))=FALSE,VLOOKUP($B22,#REF!,AA$4,0),"")</f>
        <v>#REF!</v>
      </c>
      <c r="AB22" s="193" t="e">
        <f>IF(ISNA(VLOOKUP($B22,#REF!,AB$4,0))=FALSE,VLOOKUP($B22,#REF!,AB$4,0),"")</f>
        <v>#REF!</v>
      </c>
      <c r="AC22" s="193" t="e">
        <f>IF(ISNA(VLOOKUP($B22,#REF!,AC$4,0))=FALSE,VLOOKUP($B22,#REF!,AC$4,0),"")</f>
        <v>#REF!</v>
      </c>
      <c r="AD22" s="194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98" t="e">
        <f>IF(ISNA(VLOOKUP($B23,#REF!,AA$4,0))=FALSE,VLOOKUP($B23,#REF!,AA$4,0),"")</f>
        <v>#REF!</v>
      </c>
      <c r="AB23" s="199" t="e">
        <f>IF(ISNA(VLOOKUP($B23,#REF!,AB$4,0))=FALSE,VLOOKUP($B23,#REF!,AB$4,0),"")</f>
        <v>#REF!</v>
      </c>
      <c r="AC23" s="199" t="e">
        <f>IF(ISNA(VLOOKUP($B23,#REF!,AC$4,0))=FALSE,VLOOKUP($B23,#REF!,AC$4,0),"")</f>
        <v>#REF!</v>
      </c>
      <c r="AD23" s="200" t="e">
        <f>IF(ISNA(VLOOKUP($B23,#REF!,AD$4,0))=FALSE,VLOOKUP($B23,#REF!,AD$4,0),"")</f>
        <v>#REF!</v>
      </c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95" t="e">
        <f>IF(ISNA(VLOOKUP($B32,#REF!,AA$4,0))=FALSE,VLOOKUP($B32,#REF!,AA$4,0),"")</f>
        <v>#REF!</v>
      </c>
      <c r="AB32" s="196" t="e">
        <f>IF(ISNA(VLOOKUP($B32,#REF!,AB$4,0))=FALSE,VLOOKUP($B32,#REF!,AB$4,0),"")</f>
        <v>#REF!</v>
      </c>
      <c r="AC32" s="196" t="e">
        <f>IF(ISNA(VLOOKUP($B32,#REF!,AC$4,0))=FALSE,VLOOKUP($B32,#REF!,AC$4,0),"")</f>
        <v>#REF!</v>
      </c>
      <c r="AD32" s="19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92" t="e">
        <f>IF(ISNA(VLOOKUP($B33,#REF!,AA$4,0))=FALSE,VLOOKUP($B33,#REF!,AA$4,0),"")</f>
        <v>#REF!</v>
      </c>
      <c r="AB33" s="193" t="e">
        <f>IF(ISNA(VLOOKUP($B33,#REF!,AB$4,0))=FALSE,VLOOKUP($B33,#REF!,AB$4,0),"")</f>
        <v>#REF!</v>
      </c>
      <c r="AC33" s="193" t="e">
        <f>IF(ISNA(VLOOKUP($B33,#REF!,AC$4,0))=FALSE,VLOOKUP($B33,#REF!,AC$4,0),"")</f>
        <v>#REF!</v>
      </c>
      <c r="AD33" s="194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92" t="e">
        <f>IF(ISNA(VLOOKUP($B34,#REF!,AA$4,0))=FALSE,VLOOKUP($B34,#REF!,AA$4,0),"")</f>
        <v>#REF!</v>
      </c>
      <c r="AB34" s="193" t="e">
        <f>IF(ISNA(VLOOKUP($B34,#REF!,AB$4,0))=FALSE,VLOOKUP($B34,#REF!,AB$4,0),"")</f>
        <v>#REF!</v>
      </c>
      <c r="AC34" s="193" t="e">
        <f>IF(ISNA(VLOOKUP($B34,#REF!,AC$4,0))=FALSE,VLOOKUP($B34,#REF!,AC$4,0),"")</f>
        <v>#REF!</v>
      </c>
      <c r="AD34" s="194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92" t="e">
        <f>IF(ISNA(VLOOKUP($B35,#REF!,AA$4,0))=FALSE,VLOOKUP($B35,#REF!,AA$4,0),"")</f>
        <v>#REF!</v>
      </c>
      <c r="AB35" s="193" t="e">
        <f>IF(ISNA(VLOOKUP($B35,#REF!,AB$4,0))=FALSE,VLOOKUP($B35,#REF!,AB$4,0),"")</f>
        <v>#REF!</v>
      </c>
      <c r="AC35" s="193" t="e">
        <f>IF(ISNA(VLOOKUP($B35,#REF!,AC$4,0))=FALSE,VLOOKUP($B35,#REF!,AC$4,0),"")</f>
        <v>#REF!</v>
      </c>
      <c r="AD35" s="194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92" t="e">
        <f>IF(ISNA(VLOOKUP($B36,#REF!,AA$4,0))=FALSE,VLOOKUP($B36,#REF!,AA$4,0),"")</f>
        <v>#REF!</v>
      </c>
      <c r="AB36" s="193" t="e">
        <f>IF(ISNA(VLOOKUP($B36,#REF!,AB$4,0))=FALSE,VLOOKUP($B36,#REF!,AB$4,0),"")</f>
        <v>#REF!</v>
      </c>
      <c r="AC36" s="193" t="e">
        <f>IF(ISNA(VLOOKUP($B36,#REF!,AC$4,0))=FALSE,VLOOKUP($B36,#REF!,AC$4,0),"")</f>
        <v>#REF!</v>
      </c>
      <c r="AD36" s="194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92" t="e">
        <f>IF(ISNA(VLOOKUP($B37,#REF!,AA$4,0))=FALSE,VLOOKUP($B37,#REF!,AA$4,0),"")</f>
        <v>#REF!</v>
      </c>
      <c r="AB37" s="193" t="e">
        <f>IF(ISNA(VLOOKUP($B37,#REF!,AB$4,0))=FALSE,VLOOKUP($B37,#REF!,AB$4,0),"")</f>
        <v>#REF!</v>
      </c>
      <c r="AC37" s="193" t="e">
        <f>IF(ISNA(VLOOKUP($B37,#REF!,AC$4,0))=FALSE,VLOOKUP($B37,#REF!,AC$4,0),"")</f>
        <v>#REF!</v>
      </c>
      <c r="AD37" s="194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92" t="e">
        <f>IF(ISNA(VLOOKUP($B38,#REF!,AA$4,0))=FALSE,VLOOKUP($B38,#REF!,AA$4,0),"")</f>
        <v>#REF!</v>
      </c>
      <c r="AB38" s="193" t="e">
        <f>IF(ISNA(VLOOKUP($B38,#REF!,AB$4,0))=FALSE,VLOOKUP($B38,#REF!,AB$4,0),"")</f>
        <v>#REF!</v>
      </c>
      <c r="AC38" s="193" t="e">
        <f>IF(ISNA(VLOOKUP($B38,#REF!,AC$4,0))=FALSE,VLOOKUP($B38,#REF!,AC$4,0),"")</f>
        <v>#REF!</v>
      </c>
      <c r="AD38" s="194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92" t="e">
        <f>IF(ISNA(VLOOKUP($B39,#REF!,AA$4,0))=FALSE,VLOOKUP($B39,#REF!,AA$4,0),"")</f>
        <v>#REF!</v>
      </c>
      <c r="AB39" s="193" t="e">
        <f>IF(ISNA(VLOOKUP($B39,#REF!,AB$4,0))=FALSE,VLOOKUP($B39,#REF!,AB$4,0),"")</f>
        <v>#REF!</v>
      </c>
      <c r="AC39" s="193" t="e">
        <f>IF(ISNA(VLOOKUP($B39,#REF!,AC$4,0))=FALSE,VLOOKUP($B39,#REF!,AC$4,0),"")</f>
        <v>#REF!</v>
      </c>
      <c r="AD39" s="194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92" t="e">
        <f>IF(ISNA(VLOOKUP($B40,#REF!,AA$4,0))=FALSE,VLOOKUP($B40,#REF!,AA$4,0),"")</f>
        <v>#REF!</v>
      </c>
      <c r="AB40" s="193" t="e">
        <f>IF(ISNA(VLOOKUP($B40,#REF!,AB$4,0))=FALSE,VLOOKUP($B40,#REF!,AB$4,0),"")</f>
        <v>#REF!</v>
      </c>
      <c r="AC40" s="193" t="e">
        <f>IF(ISNA(VLOOKUP($B40,#REF!,AC$4,0))=FALSE,VLOOKUP($B40,#REF!,AC$4,0),"")</f>
        <v>#REF!</v>
      </c>
      <c r="AD40" s="194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92" t="e">
        <f>IF(ISNA(VLOOKUP($B41,#REF!,AA$4,0))=FALSE,VLOOKUP($B41,#REF!,AA$4,0),"")</f>
        <v>#REF!</v>
      </c>
      <c r="AB41" s="193" t="e">
        <f>IF(ISNA(VLOOKUP($B41,#REF!,AB$4,0))=FALSE,VLOOKUP($B41,#REF!,AB$4,0),"")</f>
        <v>#REF!</v>
      </c>
      <c r="AC41" s="193" t="e">
        <f>IF(ISNA(VLOOKUP($B41,#REF!,AC$4,0))=FALSE,VLOOKUP($B41,#REF!,AC$4,0),"")</f>
        <v>#REF!</v>
      </c>
      <c r="AD41" s="194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92" t="e">
        <f>IF(ISNA(VLOOKUP($B42,#REF!,AA$4,0))=FALSE,VLOOKUP($B42,#REF!,AA$4,0),"")</f>
        <v>#REF!</v>
      </c>
      <c r="AB42" s="193" t="e">
        <f>IF(ISNA(VLOOKUP($B42,#REF!,AB$4,0))=FALSE,VLOOKUP($B42,#REF!,AB$4,0),"")</f>
        <v>#REF!</v>
      </c>
      <c r="AC42" s="193" t="e">
        <f>IF(ISNA(VLOOKUP($B42,#REF!,AC$4,0))=FALSE,VLOOKUP($B42,#REF!,AC$4,0),"")</f>
        <v>#REF!</v>
      </c>
      <c r="AD42" s="194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92" t="e">
        <f>IF(ISNA(VLOOKUP($B43,#REF!,AA$4,0))=FALSE,VLOOKUP($B43,#REF!,AA$4,0),"")</f>
        <v>#REF!</v>
      </c>
      <c r="AB43" s="193" t="e">
        <f>IF(ISNA(VLOOKUP($B43,#REF!,AB$4,0))=FALSE,VLOOKUP($B43,#REF!,AB$4,0),"")</f>
        <v>#REF!</v>
      </c>
      <c r="AC43" s="193" t="e">
        <f>IF(ISNA(VLOOKUP($B43,#REF!,AC$4,0))=FALSE,VLOOKUP($B43,#REF!,AC$4,0),"")</f>
        <v>#REF!</v>
      </c>
      <c r="AD43" s="194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92" t="e">
        <f>IF(ISNA(VLOOKUP($B44,#REF!,AA$4,0))=FALSE,VLOOKUP($B44,#REF!,AA$4,0),"")</f>
        <v>#REF!</v>
      </c>
      <c r="AB44" s="193" t="e">
        <f>IF(ISNA(VLOOKUP($B44,#REF!,AB$4,0))=FALSE,VLOOKUP($B44,#REF!,AB$4,0),"")</f>
        <v>#REF!</v>
      </c>
      <c r="AC44" s="193" t="e">
        <f>IF(ISNA(VLOOKUP($B44,#REF!,AC$4,0))=FALSE,VLOOKUP($B44,#REF!,AC$4,0),"")</f>
        <v>#REF!</v>
      </c>
      <c r="AD44" s="194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92" t="e">
        <f>IF(ISNA(VLOOKUP($B45,#REF!,AA$4,0))=FALSE,VLOOKUP($B45,#REF!,AA$4,0),"")</f>
        <v>#REF!</v>
      </c>
      <c r="AB45" s="193" t="e">
        <f>IF(ISNA(VLOOKUP($B45,#REF!,AB$4,0))=FALSE,VLOOKUP($B45,#REF!,AB$4,0),"")</f>
        <v>#REF!</v>
      </c>
      <c r="AC45" s="193" t="e">
        <f>IF(ISNA(VLOOKUP($B45,#REF!,AC$4,0))=FALSE,VLOOKUP($B45,#REF!,AC$4,0),"")</f>
        <v>#REF!</v>
      </c>
      <c r="AD45" s="194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98" t="e">
        <f>IF(ISNA(VLOOKUP($B46,#REF!,AA$4,0))=FALSE,VLOOKUP($B46,#REF!,AA$4,0),"")</f>
        <v>#REF!</v>
      </c>
      <c r="AB46" s="199" t="e">
        <f>IF(ISNA(VLOOKUP($B46,#REF!,AB$4,0))=FALSE,VLOOKUP($B46,#REF!,AB$4,0),"")</f>
        <v>#REF!</v>
      </c>
      <c r="AC46" s="199" t="e">
        <f>IF(ISNA(VLOOKUP($B46,#REF!,AC$4,0))=FALSE,VLOOKUP($B46,#REF!,AC$4,0),"")</f>
        <v>#REF!</v>
      </c>
      <c r="AD46" s="20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95" t="e">
        <f>IF(ISNA(VLOOKUP($B55,#REF!,AA$4,0))=FALSE,VLOOKUP($B55,#REF!,AA$4,0),"")</f>
        <v>#REF!</v>
      </c>
      <c r="AB55" s="196" t="e">
        <f>IF(ISNA(VLOOKUP($B55,#REF!,AB$4,0))=FALSE,VLOOKUP($B55,#REF!,AB$4,0),"")</f>
        <v>#REF!</v>
      </c>
      <c r="AC55" s="196" t="e">
        <f>IF(ISNA(VLOOKUP($B55,#REF!,AC$4,0))=FALSE,VLOOKUP($B55,#REF!,AC$4,0),"")</f>
        <v>#REF!</v>
      </c>
      <c r="AD55" s="19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92" t="e">
        <f>IF(ISNA(VLOOKUP($B56,#REF!,AA$4,0))=FALSE,VLOOKUP($B56,#REF!,AA$4,0),"")</f>
        <v>#REF!</v>
      </c>
      <c r="AB56" s="193" t="e">
        <f>IF(ISNA(VLOOKUP($B56,#REF!,AB$4,0))=FALSE,VLOOKUP($B56,#REF!,AB$4,0),"")</f>
        <v>#REF!</v>
      </c>
      <c r="AC56" s="193" t="e">
        <f>IF(ISNA(VLOOKUP($B56,#REF!,AC$4,0))=FALSE,VLOOKUP($B56,#REF!,AC$4,0),"")</f>
        <v>#REF!</v>
      </c>
      <c r="AD56" s="194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92" t="e">
        <f>IF(ISNA(VLOOKUP($B57,#REF!,AA$4,0))=FALSE,VLOOKUP($B57,#REF!,AA$4,0),"")</f>
        <v>#REF!</v>
      </c>
      <c r="AB57" s="193" t="e">
        <f>IF(ISNA(VLOOKUP($B57,#REF!,AB$4,0))=FALSE,VLOOKUP($B57,#REF!,AB$4,0),"")</f>
        <v>#REF!</v>
      </c>
      <c r="AC57" s="193" t="e">
        <f>IF(ISNA(VLOOKUP($B57,#REF!,AC$4,0))=FALSE,VLOOKUP($B57,#REF!,AC$4,0),"")</f>
        <v>#REF!</v>
      </c>
      <c r="AD57" s="194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92" t="e">
        <f>IF(ISNA(VLOOKUP($B58,#REF!,AA$4,0))=FALSE,VLOOKUP($B58,#REF!,AA$4,0),"")</f>
        <v>#REF!</v>
      </c>
      <c r="AB58" s="193" t="e">
        <f>IF(ISNA(VLOOKUP($B58,#REF!,AB$4,0))=FALSE,VLOOKUP($B58,#REF!,AB$4,0),"")</f>
        <v>#REF!</v>
      </c>
      <c r="AC58" s="193" t="e">
        <f>IF(ISNA(VLOOKUP($B58,#REF!,AC$4,0))=FALSE,VLOOKUP($B58,#REF!,AC$4,0),"")</f>
        <v>#REF!</v>
      </c>
      <c r="AD58" s="194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92" t="e">
        <f>IF(ISNA(VLOOKUP($B59,#REF!,AA$4,0))=FALSE,VLOOKUP($B59,#REF!,AA$4,0),"")</f>
        <v>#REF!</v>
      </c>
      <c r="AB59" s="193" t="e">
        <f>IF(ISNA(VLOOKUP($B59,#REF!,AB$4,0))=FALSE,VLOOKUP($B59,#REF!,AB$4,0),"")</f>
        <v>#REF!</v>
      </c>
      <c r="AC59" s="193" t="e">
        <f>IF(ISNA(VLOOKUP($B59,#REF!,AC$4,0))=FALSE,VLOOKUP($B59,#REF!,AC$4,0),"")</f>
        <v>#REF!</v>
      </c>
      <c r="AD59" s="194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92" t="e">
        <f>IF(ISNA(VLOOKUP($B60,#REF!,AA$4,0))=FALSE,VLOOKUP($B60,#REF!,AA$4,0),"")</f>
        <v>#REF!</v>
      </c>
      <c r="AB60" s="193" t="e">
        <f>IF(ISNA(VLOOKUP($B60,#REF!,AB$4,0))=FALSE,VLOOKUP($B60,#REF!,AB$4,0),"")</f>
        <v>#REF!</v>
      </c>
      <c r="AC60" s="193" t="e">
        <f>IF(ISNA(VLOOKUP($B60,#REF!,AC$4,0))=FALSE,VLOOKUP($B60,#REF!,AC$4,0),"")</f>
        <v>#REF!</v>
      </c>
      <c r="AD60" s="194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92" t="e">
        <f>IF(ISNA(VLOOKUP($B61,#REF!,AA$4,0))=FALSE,VLOOKUP($B61,#REF!,AA$4,0),"")</f>
        <v>#REF!</v>
      </c>
      <c r="AB61" s="193" t="e">
        <f>IF(ISNA(VLOOKUP($B61,#REF!,AB$4,0))=FALSE,VLOOKUP($B61,#REF!,AB$4,0),"")</f>
        <v>#REF!</v>
      </c>
      <c r="AC61" s="193" t="e">
        <f>IF(ISNA(VLOOKUP($B61,#REF!,AC$4,0))=FALSE,VLOOKUP($B61,#REF!,AC$4,0),"")</f>
        <v>#REF!</v>
      </c>
      <c r="AD61" s="194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92" t="e">
        <f>IF(ISNA(VLOOKUP($B62,#REF!,AA$4,0))=FALSE,VLOOKUP($B62,#REF!,AA$4,0),"")</f>
        <v>#REF!</v>
      </c>
      <c r="AB62" s="193" t="e">
        <f>IF(ISNA(VLOOKUP($B62,#REF!,AB$4,0))=FALSE,VLOOKUP($B62,#REF!,AB$4,0),"")</f>
        <v>#REF!</v>
      </c>
      <c r="AC62" s="193" t="e">
        <f>IF(ISNA(VLOOKUP($B62,#REF!,AC$4,0))=FALSE,VLOOKUP($B62,#REF!,AC$4,0),"")</f>
        <v>#REF!</v>
      </c>
      <c r="AD62" s="194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92" t="e">
        <f>IF(ISNA(VLOOKUP($B63,#REF!,AA$4,0))=FALSE,VLOOKUP($B63,#REF!,AA$4,0),"")</f>
        <v>#REF!</v>
      </c>
      <c r="AB63" s="193" t="e">
        <f>IF(ISNA(VLOOKUP($B63,#REF!,AB$4,0))=FALSE,VLOOKUP($B63,#REF!,AB$4,0),"")</f>
        <v>#REF!</v>
      </c>
      <c r="AC63" s="193" t="e">
        <f>IF(ISNA(VLOOKUP($B63,#REF!,AC$4,0))=FALSE,VLOOKUP($B63,#REF!,AC$4,0),"")</f>
        <v>#REF!</v>
      </c>
      <c r="AD63" s="194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92" t="e">
        <f>IF(ISNA(VLOOKUP($B64,#REF!,AA$4,0))=FALSE,VLOOKUP($B64,#REF!,AA$4,0),"")</f>
        <v>#REF!</v>
      </c>
      <c r="AB64" s="193" t="e">
        <f>IF(ISNA(VLOOKUP($B64,#REF!,AB$4,0))=FALSE,VLOOKUP($B64,#REF!,AB$4,0),"")</f>
        <v>#REF!</v>
      </c>
      <c r="AC64" s="193" t="e">
        <f>IF(ISNA(VLOOKUP($B64,#REF!,AC$4,0))=FALSE,VLOOKUP($B64,#REF!,AC$4,0),"")</f>
        <v>#REF!</v>
      </c>
      <c r="AD64" s="194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92" t="e">
        <f>IF(ISNA(VLOOKUP($B65,#REF!,AA$4,0))=FALSE,VLOOKUP($B65,#REF!,AA$4,0),"")</f>
        <v>#REF!</v>
      </c>
      <c r="AB65" s="193" t="e">
        <f>IF(ISNA(VLOOKUP($B65,#REF!,AB$4,0))=FALSE,VLOOKUP($B65,#REF!,AB$4,0),"")</f>
        <v>#REF!</v>
      </c>
      <c r="AC65" s="193" t="e">
        <f>IF(ISNA(VLOOKUP($B65,#REF!,AC$4,0))=FALSE,VLOOKUP($B65,#REF!,AC$4,0),"")</f>
        <v>#REF!</v>
      </c>
      <c r="AD65" s="194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92" t="e">
        <f>IF(ISNA(VLOOKUP($B66,#REF!,AA$4,0))=FALSE,VLOOKUP($B66,#REF!,AA$4,0),"")</f>
        <v>#REF!</v>
      </c>
      <c r="AB66" s="193" t="e">
        <f>IF(ISNA(VLOOKUP($B66,#REF!,AB$4,0))=FALSE,VLOOKUP($B66,#REF!,AB$4,0),"")</f>
        <v>#REF!</v>
      </c>
      <c r="AC66" s="193" t="e">
        <f>IF(ISNA(VLOOKUP($B66,#REF!,AC$4,0))=FALSE,VLOOKUP($B66,#REF!,AC$4,0),"")</f>
        <v>#REF!</v>
      </c>
      <c r="AD66" s="194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92" t="e">
        <f>IF(ISNA(VLOOKUP($B67,#REF!,AA$4,0))=FALSE,VLOOKUP($B67,#REF!,AA$4,0),"")</f>
        <v>#REF!</v>
      </c>
      <c r="AB67" s="193" t="e">
        <f>IF(ISNA(VLOOKUP($B67,#REF!,AB$4,0))=FALSE,VLOOKUP($B67,#REF!,AB$4,0),"")</f>
        <v>#REF!</v>
      </c>
      <c r="AC67" s="193" t="e">
        <f>IF(ISNA(VLOOKUP($B67,#REF!,AC$4,0))=FALSE,VLOOKUP($B67,#REF!,AC$4,0),"")</f>
        <v>#REF!</v>
      </c>
      <c r="AD67" s="194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92" t="e">
        <f>IF(ISNA(VLOOKUP($B68,#REF!,AA$4,0))=FALSE,VLOOKUP($B68,#REF!,AA$4,0),"")</f>
        <v>#REF!</v>
      </c>
      <c r="AB68" s="193" t="e">
        <f>IF(ISNA(VLOOKUP($B68,#REF!,AB$4,0))=FALSE,VLOOKUP($B68,#REF!,AB$4,0),"")</f>
        <v>#REF!</v>
      </c>
      <c r="AC68" s="193" t="e">
        <f>IF(ISNA(VLOOKUP($B68,#REF!,AC$4,0))=FALSE,VLOOKUP($B68,#REF!,AC$4,0),"")</f>
        <v>#REF!</v>
      </c>
      <c r="AD68" s="194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98" t="e">
        <f>IF(ISNA(VLOOKUP($B69,#REF!,AA$4,0))=FALSE,VLOOKUP($B69,#REF!,AA$4,0),"")</f>
        <v>#REF!</v>
      </c>
      <c r="AB69" s="199" t="e">
        <f>IF(ISNA(VLOOKUP($B69,#REF!,AB$4,0))=FALSE,VLOOKUP($B69,#REF!,AB$4,0),"")</f>
        <v>#REF!</v>
      </c>
      <c r="AC69" s="199" t="e">
        <f>IF(ISNA(VLOOKUP($B69,#REF!,AC$4,0))=FALSE,VLOOKUP($B69,#REF!,AC$4,0),"")</f>
        <v>#REF!</v>
      </c>
      <c r="AD69" s="200" t="e">
        <f>IF(ISNA(VLOOKUP($B69,#REF!,AD$4,0))=FALSE,VLOOKUP($B69,#REF!,AD$4,0),"")</f>
        <v>#REF!</v>
      </c>
    </row>
    <row r="70" spans="1:30" s="1" customFormat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8"/>
      <c r="AB78" s="159"/>
      <c r="AC78" s="159"/>
      <c r="AD78" s="160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1"/>
      <c r="AB79" s="152"/>
      <c r="AC79" s="152"/>
      <c r="AD79" s="153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1"/>
      <c r="AB80" s="152"/>
      <c r="AC80" s="152"/>
      <c r="AD80" s="153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1"/>
      <c r="AB81" s="152"/>
      <c r="AC81" s="152"/>
      <c r="AD81" s="153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1"/>
      <c r="AB82" s="152"/>
      <c r="AC82" s="152"/>
      <c r="AD82" s="153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1"/>
      <c r="AB83" s="152"/>
      <c r="AC83" s="152"/>
      <c r="AD83" s="153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1"/>
      <c r="AB84" s="152"/>
      <c r="AC84" s="152"/>
      <c r="AD84" s="153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1"/>
      <c r="AB85" s="152"/>
      <c r="AC85" s="152"/>
      <c r="AD85" s="153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1"/>
      <c r="AB86" s="152"/>
      <c r="AC86" s="152"/>
      <c r="AD86" s="153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1"/>
      <c r="AB87" s="152"/>
      <c r="AC87" s="152"/>
      <c r="AD87" s="153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1"/>
      <c r="AB88" s="152"/>
      <c r="AC88" s="152"/>
      <c r="AD88" s="153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1"/>
      <c r="AB89" s="152"/>
      <c r="AC89" s="152"/>
      <c r="AD89" s="153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1"/>
      <c r="AB90" s="152"/>
      <c r="AC90" s="152"/>
      <c r="AD90" s="153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1"/>
      <c r="AB91" s="152"/>
      <c r="AC91" s="152"/>
      <c r="AD91" s="153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4"/>
      <c r="AB92" s="155"/>
      <c r="AC92" s="155"/>
      <c r="AD92" s="156"/>
    </row>
    <row r="93" spans="1:30" s="1" customFormat="1" hidden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 hidden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95" t="e">
        <f>IF(ISNA(VLOOKUP($B9,#REF!,AA$4,0))=FALSE,VLOOKUP($B9,#REF!,AA$4,0),"")</f>
        <v>#REF!</v>
      </c>
      <c r="AB9" s="196" t="e">
        <f>IF(ISNA(VLOOKUP($B9,#REF!,AB$4,0))=FALSE,VLOOKUP($B9,#REF!,AB$4,0),"")</f>
        <v>#REF!</v>
      </c>
      <c r="AC9" s="196" t="e">
        <f>IF(ISNA(VLOOKUP($B9,#REF!,AC$4,0))=FALSE,VLOOKUP($B9,#REF!,AC$4,0),"")</f>
        <v>#REF!</v>
      </c>
      <c r="AD9" s="19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92" t="e">
        <f>IF(ISNA(VLOOKUP($B10,#REF!,AA$4,0))=FALSE,VLOOKUP($B10,#REF!,AA$4,0),"")</f>
        <v>#REF!</v>
      </c>
      <c r="AB10" s="193" t="e">
        <f>IF(ISNA(VLOOKUP($B10,#REF!,AB$4,0))=FALSE,VLOOKUP($B10,#REF!,AB$4,0),"")</f>
        <v>#REF!</v>
      </c>
      <c r="AC10" s="193" t="e">
        <f>IF(ISNA(VLOOKUP($B10,#REF!,AC$4,0))=FALSE,VLOOKUP($B10,#REF!,AC$4,0),"")</f>
        <v>#REF!</v>
      </c>
      <c r="AD10" s="194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92" t="e">
        <f>IF(ISNA(VLOOKUP($B11,#REF!,AA$4,0))=FALSE,VLOOKUP($B11,#REF!,AA$4,0),"")</f>
        <v>#REF!</v>
      </c>
      <c r="AB11" s="193" t="e">
        <f>IF(ISNA(VLOOKUP($B11,#REF!,AB$4,0))=FALSE,VLOOKUP($B11,#REF!,AB$4,0),"")</f>
        <v>#REF!</v>
      </c>
      <c r="AC11" s="193" t="e">
        <f>IF(ISNA(VLOOKUP($B11,#REF!,AC$4,0))=FALSE,VLOOKUP($B11,#REF!,AC$4,0),"")</f>
        <v>#REF!</v>
      </c>
      <c r="AD11" s="194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92" t="e">
        <f>IF(ISNA(VLOOKUP($B12,#REF!,AA$4,0))=FALSE,VLOOKUP($B12,#REF!,AA$4,0),"")</f>
        <v>#REF!</v>
      </c>
      <c r="AB12" s="193" t="e">
        <f>IF(ISNA(VLOOKUP($B12,#REF!,AB$4,0))=FALSE,VLOOKUP($B12,#REF!,AB$4,0),"")</f>
        <v>#REF!</v>
      </c>
      <c r="AC12" s="193" t="e">
        <f>IF(ISNA(VLOOKUP($B12,#REF!,AC$4,0))=FALSE,VLOOKUP($B12,#REF!,AC$4,0),"")</f>
        <v>#REF!</v>
      </c>
      <c r="AD12" s="194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92" t="e">
        <f>IF(ISNA(VLOOKUP($B13,#REF!,AA$4,0))=FALSE,VLOOKUP($B13,#REF!,AA$4,0),"")</f>
        <v>#REF!</v>
      </c>
      <c r="AB13" s="193" t="e">
        <f>IF(ISNA(VLOOKUP($B13,#REF!,AB$4,0))=FALSE,VLOOKUP($B13,#REF!,AB$4,0),"")</f>
        <v>#REF!</v>
      </c>
      <c r="AC13" s="193" t="e">
        <f>IF(ISNA(VLOOKUP($B13,#REF!,AC$4,0))=FALSE,VLOOKUP($B13,#REF!,AC$4,0),"")</f>
        <v>#REF!</v>
      </c>
      <c r="AD13" s="194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92" t="e">
        <f>IF(ISNA(VLOOKUP($B14,#REF!,AA$4,0))=FALSE,VLOOKUP($B14,#REF!,AA$4,0),"")</f>
        <v>#REF!</v>
      </c>
      <c r="AB14" s="193" t="e">
        <f>IF(ISNA(VLOOKUP($B14,#REF!,AB$4,0))=FALSE,VLOOKUP($B14,#REF!,AB$4,0),"")</f>
        <v>#REF!</v>
      </c>
      <c r="AC14" s="193" t="e">
        <f>IF(ISNA(VLOOKUP($B14,#REF!,AC$4,0))=FALSE,VLOOKUP($B14,#REF!,AC$4,0),"")</f>
        <v>#REF!</v>
      </c>
      <c r="AD14" s="194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92" t="e">
        <f>IF(ISNA(VLOOKUP($B15,#REF!,AA$4,0))=FALSE,VLOOKUP($B15,#REF!,AA$4,0),"")</f>
        <v>#REF!</v>
      </c>
      <c r="AB15" s="193" t="e">
        <f>IF(ISNA(VLOOKUP($B15,#REF!,AB$4,0))=FALSE,VLOOKUP($B15,#REF!,AB$4,0),"")</f>
        <v>#REF!</v>
      </c>
      <c r="AC15" s="193" t="e">
        <f>IF(ISNA(VLOOKUP($B15,#REF!,AC$4,0))=FALSE,VLOOKUP($B15,#REF!,AC$4,0),"")</f>
        <v>#REF!</v>
      </c>
      <c r="AD15" s="194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92" t="e">
        <f>IF(ISNA(VLOOKUP($B16,#REF!,AA$4,0))=FALSE,VLOOKUP($B16,#REF!,AA$4,0),"")</f>
        <v>#REF!</v>
      </c>
      <c r="AB16" s="193" t="e">
        <f>IF(ISNA(VLOOKUP($B16,#REF!,AB$4,0))=FALSE,VLOOKUP($B16,#REF!,AB$4,0),"")</f>
        <v>#REF!</v>
      </c>
      <c r="AC16" s="193" t="e">
        <f>IF(ISNA(VLOOKUP($B16,#REF!,AC$4,0))=FALSE,VLOOKUP($B16,#REF!,AC$4,0),"")</f>
        <v>#REF!</v>
      </c>
      <c r="AD16" s="194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92" t="e">
        <f>IF(ISNA(VLOOKUP($B17,#REF!,AA$4,0))=FALSE,VLOOKUP($B17,#REF!,AA$4,0),"")</f>
        <v>#REF!</v>
      </c>
      <c r="AB17" s="193" t="e">
        <f>IF(ISNA(VLOOKUP($B17,#REF!,AB$4,0))=FALSE,VLOOKUP($B17,#REF!,AB$4,0),"")</f>
        <v>#REF!</v>
      </c>
      <c r="AC17" s="193" t="e">
        <f>IF(ISNA(VLOOKUP($B17,#REF!,AC$4,0))=FALSE,VLOOKUP($B17,#REF!,AC$4,0),"")</f>
        <v>#REF!</v>
      </c>
      <c r="AD17" s="194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92" t="e">
        <f>IF(ISNA(VLOOKUP($B18,#REF!,AA$4,0))=FALSE,VLOOKUP($B18,#REF!,AA$4,0),"")</f>
        <v>#REF!</v>
      </c>
      <c r="AB18" s="193" t="e">
        <f>IF(ISNA(VLOOKUP($B18,#REF!,AB$4,0))=FALSE,VLOOKUP($B18,#REF!,AB$4,0),"")</f>
        <v>#REF!</v>
      </c>
      <c r="AC18" s="193" t="e">
        <f>IF(ISNA(VLOOKUP($B18,#REF!,AC$4,0))=FALSE,VLOOKUP($B18,#REF!,AC$4,0),"")</f>
        <v>#REF!</v>
      </c>
      <c r="AD18" s="194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92" t="e">
        <f>IF(ISNA(VLOOKUP($B19,#REF!,AA$4,0))=FALSE,VLOOKUP($B19,#REF!,AA$4,0),"")</f>
        <v>#REF!</v>
      </c>
      <c r="AB19" s="193" t="e">
        <f>IF(ISNA(VLOOKUP($B19,#REF!,AB$4,0))=FALSE,VLOOKUP($B19,#REF!,AB$4,0),"")</f>
        <v>#REF!</v>
      </c>
      <c r="AC19" s="193" t="e">
        <f>IF(ISNA(VLOOKUP($B19,#REF!,AC$4,0))=FALSE,VLOOKUP($B19,#REF!,AC$4,0),"")</f>
        <v>#REF!</v>
      </c>
      <c r="AD19" s="194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92" t="e">
        <f>IF(ISNA(VLOOKUP($B20,#REF!,AA$4,0))=FALSE,VLOOKUP($B20,#REF!,AA$4,0),"")</f>
        <v>#REF!</v>
      </c>
      <c r="AB20" s="193" t="e">
        <f>IF(ISNA(VLOOKUP($B20,#REF!,AB$4,0))=FALSE,VLOOKUP($B20,#REF!,AB$4,0),"")</f>
        <v>#REF!</v>
      </c>
      <c r="AC20" s="193" t="e">
        <f>IF(ISNA(VLOOKUP($B20,#REF!,AC$4,0))=FALSE,VLOOKUP($B20,#REF!,AC$4,0),"")</f>
        <v>#REF!</v>
      </c>
      <c r="AD20" s="194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92" t="e">
        <f>IF(ISNA(VLOOKUP($B21,#REF!,AA$4,0))=FALSE,VLOOKUP($B21,#REF!,AA$4,0),"")</f>
        <v>#REF!</v>
      </c>
      <c r="AB21" s="193" t="e">
        <f>IF(ISNA(VLOOKUP($B21,#REF!,AB$4,0))=FALSE,VLOOKUP($B21,#REF!,AB$4,0),"")</f>
        <v>#REF!</v>
      </c>
      <c r="AC21" s="193" t="e">
        <f>IF(ISNA(VLOOKUP($B21,#REF!,AC$4,0))=FALSE,VLOOKUP($B21,#REF!,AC$4,0),"")</f>
        <v>#REF!</v>
      </c>
      <c r="AD21" s="194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92" t="e">
        <f>IF(ISNA(VLOOKUP($B22,#REF!,AA$4,0))=FALSE,VLOOKUP($B22,#REF!,AA$4,0),"")</f>
        <v>#REF!</v>
      </c>
      <c r="AB22" s="193" t="e">
        <f>IF(ISNA(VLOOKUP($B22,#REF!,AB$4,0))=FALSE,VLOOKUP($B22,#REF!,AB$4,0),"")</f>
        <v>#REF!</v>
      </c>
      <c r="AC22" s="193" t="e">
        <f>IF(ISNA(VLOOKUP($B22,#REF!,AC$4,0))=FALSE,VLOOKUP($B22,#REF!,AC$4,0),"")</f>
        <v>#REF!</v>
      </c>
      <c r="AD22" s="194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98" t="e">
        <f>IF(ISNA(VLOOKUP($B23,#REF!,AA$4,0))=FALSE,VLOOKUP($B23,#REF!,AA$4,0),"")</f>
        <v>#REF!</v>
      </c>
      <c r="AB23" s="199" t="e">
        <f>IF(ISNA(VLOOKUP($B23,#REF!,AB$4,0))=FALSE,VLOOKUP($B23,#REF!,AB$4,0),"")</f>
        <v>#REF!</v>
      </c>
      <c r="AC23" s="199" t="e">
        <f>IF(ISNA(VLOOKUP($B23,#REF!,AC$4,0))=FALSE,VLOOKUP($B23,#REF!,AC$4,0),"")</f>
        <v>#REF!</v>
      </c>
      <c r="AD23" s="200" t="e">
        <f>IF(ISNA(VLOOKUP($B23,#REF!,AD$4,0))=FALSE,VLOOKUP($B23,#REF!,AD$4,0),"")</f>
        <v>#REF!</v>
      </c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95" t="e">
        <f>IF(ISNA(VLOOKUP($B32,#REF!,AA$4,0))=FALSE,VLOOKUP($B32,#REF!,AA$4,0),"")</f>
        <v>#REF!</v>
      </c>
      <c r="AB32" s="196" t="e">
        <f>IF(ISNA(VLOOKUP($B32,#REF!,AB$4,0))=FALSE,VLOOKUP($B32,#REF!,AB$4,0),"")</f>
        <v>#REF!</v>
      </c>
      <c r="AC32" s="196" t="e">
        <f>IF(ISNA(VLOOKUP($B32,#REF!,AC$4,0))=FALSE,VLOOKUP($B32,#REF!,AC$4,0),"")</f>
        <v>#REF!</v>
      </c>
      <c r="AD32" s="19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92" t="e">
        <f>IF(ISNA(VLOOKUP($B33,#REF!,AA$4,0))=FALSE,VLOOKUP($B33,#REF!,AA$4,0),"")</f>
        <v>#REF!</v>
      </c>
      <c r="AB33" s="193" t="e">
        <f>IF(ISNA(VLOOKUP($B33,#REF!,AB$4,0))=FALSE,VLOOKUP($B33,#REF!,AB$4,0),"")</f>
        <v>#REF!</v>
      </c>
      <c r="AC33" s="193" t="e">
        <f>IF(ISNA(VLOOKUP($B33,#REF!,AC$4,0))=FALSE,VLOOKUP($B33,#REF!,AC$4,0),"")</f>
        <v>#REF!</v>
      </c>
      <c r="AD33" s="194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92" t="e">
        <f>IF(ISNA(VLOOKUP($B34,#REF!,AA$4,0))=FALSE,VLOOKUP($B34,#REF!,AA$4,0),"")</f>
        <v>#REF!</v>
      </c>
      <c r="AB34" s="193" t="e">
        <f>IF(ISNA(VLOOKUP($B34,#REF!,AB$4,0))=FALSE,VLOOKUP($B34,#REF!,AB$4,0),"")</f>
        <v>#REF!</v>
      </c>
      <c r="AC34" s="193" t="e">
        <f>IF(ISNA(VLOOKUP($B34,#REF!,AC$4,0))=FALSE,VLOOKUP($B34,#REF!,AC$4,0),"")</f>
        <v>#REF!</v>
      </c>
      <c r="AD34" s="194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92" t="e">
        <f>IF(ISNA(VLOOKUP($B35,#REF!,AA$4,0))=FALSE,VLOOKUP($B35,#REF!,AA$4,0),"")</f>
        <v>#REF!</v>
      </c>
      <c r="AB35" s="193" t="e">
        <f>IF(ISNA(VLOOKUP($B35,#REF!,AB$4,0))=FALSE,VLOOKUP($B35,#REF!,AB$4,0),"")</f>
        <v>#REF!</v>
      </c>
      <c r="AC35" s="193" t="e">
        <f>IF(ISNA(VLOOKUP($B35,#REF!,AC$4,0))=FALSE,VLOOKUP($B35,#REF!,AC$4,0),"")</f>
        <v>#REF!</v>
      </c>
      <c r="AD35" s="194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92" t="e">
        <f>IF(ISNA(VLOOKUP($B36,#REF!,AA$4,0))=FALSE,VLOOKUP($B36,#REF!,AA$4,0),"")</f>
        <v>#REF!</v>
      </c>
      <c r="AB36" s="193" t="e">
        <f>IF(ISNA(VLOOKUP($B36,#REF!,AB$4,0))=FALSE,VLOOKUP($B36,#REF!,AB$4,0),"")</f>
        <v>#REF!</v>
      </c>
      <c r="AC36" s="193" t="e">
        <f>IF(ISNA(VLOOKUP($B36,#REF!,AC$4,0))=FALSE,VLOOKUP($B36,#REF!,AC$4,0),"")</f>
        <v>#REF!</v>
      </c>
      <c r="AD36" s="194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92" t="e">
        <f>IF(ISNA(VLOOKUP($B37,#REF!,AA$4,0))=FALSE,VLOOKUP($B37,#REF!,AA$4,0),"")</f>
        <v>#REF!</v>
      </c>
      <c r="AB37" s="193" t="e">
        <f>IF(ISNA(VLOOKUP($B37,#REF!,AB$4,0))=FALSE,VLOOKUP($B37,#REF!,AB$4,0),"")</f>
        <v>#REF!</v>
      </c>
      <c r="AC37" s="193" t="e">
        <f>IF(ISNA(VLOOKUP($B37,#REF!,AC$4,0))=FALSE,VLOOKUP($B37,#REF!,AC$4,0),"")</f>
        <v>#REF!</v>
      </c>
      <c r="AD37" s="194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92" t="e">
        <f>IF(ISNA(VLOOKUP($B38,#REF!,AA$4,0))=FALSE,VLOOKUP($B38,#REF!,AA$4,0),"")</f>
        <v>#REF!</v>
      </c>
      <c r="AB38" s="193" t="e">
        <f>IF(ISNA(VLOOKUP($B38,#REF!,AB$4,0))=FALSE,VLOOKUP($B38,#REF!,AB$4,0),"")</f>
        <v>#REF!</v>
      </c>
      <c r="AC38" s="193" t="e">
        <f>IF(ISNA(VLOOKUP($B38,#REF!,AC$4,0))=FALSE,VLOOKUP($B38,#REF!,AC$4,0),"")</f>
        <v>#REF!</v>
      </c>
      <c r="AD38" s="194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92" t="e">
        <f>IF(ISNA(VLOOKUP($B39,#REF!,AA$4,0))=FALSE,VLOOKUP($B39,#REF!,AA$4,0),"")</f>
        <v>#REF!</v>
      </c>
      <c r="AB39" s="193" t="e">
        <f>IF(ISNA(VLOOKUP($B39,#REF!,AB$4,0))=FALSE,VLOOKUP($B39,#REF!,AB$4,0),"")</f>
        <v>#REF!</v>
      </c>
      <c r="AC39" s="193" t="e">
        <f>IF(ISNA(VLOOKUP($B39,#REF!,AC$4,0))=FALSE,VLOOKUP($B39,#REF!,AC$4,0),"")</f>
        <v>#REF!</v>
      </c>
      <c r="AD39" s="194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92" t="e">
        <f>IF(ISNA(VLOOKUP($B40,#REF!,AA$4,0))=FALSE,VLOOKUP($B40,#REF!,AA$4,0),"")</f>
        <v>#REF!</v>
      </c>
      <c r="AB40" s="193" t="e">
        <f>IF(ISNA(VLOOKUP($B40,#REF!,AB$4,0))=FALSE,VLOOKUP($B40,#REF!,AB$4,0),"")</f>
        <v>#REF!</v>
      </c>
      <c r="AC40" s="193" t="e">
        <f>IF(ISNA(VLOOKUP($B40,#REF!,AC$4,0))=FALSE,VLOOKUP($B40,#REF!,AC$4,0),"")</f>
        <v>#REF!</v>
      </c>
      <c r="AD40" s="194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92" t="e">
        <f>IF(ISNA(VLOOKUP($B41,#REF!,AA$4,0))=FALSE,VLOOKUP($B41,#REF!,AA$4,0),"")</f>
        <v>#REF!</v>
      </c>
      <c r="AB41" s="193" t="e">
        <f>IF(ISNA(VLOOKUP($B41,#REF!,AB$4,0))=FALSE,VLOOKUP($B41,#REF!,AB$4,0),"")</f>
        <v>#REF!</v>
      </c>
      <c r="AC41" s="193" t="e">
        <f>IF(ISNA(VLOOKUP($B41,#REF!,AC$4,0))=FALSE,VLOOKUP($B41,#REF!,AC$4,0),"")</f>
        <v>#REF!</v>
      </c>
      <c r="AD41" s="194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92" t="e">
        <f>IF(ISNA(VLOOKUP($B42,#REF!,AA$4,0))=FALSE,VLOOKUP($B42,#REF!,AA$4,0),"")</f>
        <v>#REF!</v>
      </c>
      <c r="AB42" s="193" t="e">
        <f>IF(ISNA(VLOOKUP($B42,#REF!,AB$4,0))=FALSE,VLOOKUP($B42,#REF!,AB$4,0),"")</f>
        <v>#REF!</v>
      </c>
      <c r="AC42" s="193" t="e">
        <f>IF(ISNA(VLOOKUP($B42,#REF!,AC$4,0))=FALSE,VLOOKUP($B42,#REF!,AC$4,0),"")</f>
        <v>#REF!</v>
      </c>
      <c r="AD42" s="194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92" t="e">
        <f>IF(ISNA(VLOOKUP($B43,#REF!,AA$4,0))=FALSE,VLOOKUP($B43,#REF!,AA$4,0),"")</f>
        <v>#REF!</v>
      </c>
      <c r="AB43" s="193" t="e">
        <f>IF(ISNA(VLOOKUP($B43,#REF!,AB$4,0))=FALSE,VLOOKUP($B43,#REF!,AB$4,0),"")</f>
        <v>#REF!</v>
      </c>
      <c r="AC43" s="193" t="e">
        <f>IF(ISNA(VLOOKUP($B43,#REF!,AC$4,0))=FALSE,VLOOKUP($B43,#REF!,AC$4,0),"")</f>
        <v>#REF!</v>
      </c>
      <c r="AD43" s="194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92" t="e">
        <f>IF(ISNA(VLOOKUP($B44,#REF!,AA$4,0))=FALSE,VLOOKUP($B44,#REF!,AA$4,0),"")</f>
        <v>#REF!</v>
      </c>
      <c r="AB44" s="193" t="e">
        <f>IF(ISNA(VLOOKUP($B44,#REF!,AB$4,0))=FALSE,VLOOKUP($B44,#REF!,AB$4,0),"")</f>
        <v>#REF!</v>
      </c>
      <c r="AC44" s="193" t="e">
        <f>IF(ISNA(VLOOKUP($B44,#REF!,AC$4,0))=FALSE,VLOOKUP($B44,#REF!,AC$4,0),"")</f>
        <v>#REF!</v>
      </c>
      <c r="AD44" s="194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92" t="e">
        <f>IF(ISNA(VLOOKUP($B45,#REF!,AA$4,0))=FALSE,VLOOKUP($B45,#REF!,AA$4,0),"")</f>
        <v>#REF!</v>
      </c>
      <c r="AB45" s="193" t="e">
        <f>IF(ISNA(VLOOKUP($B45,#REF!,AB$4,0))=FALSE,VLOOKUP($B45,#REF!,AB$4,0),"")</f>
        <v>#REF!</v>
      </c>
      <c r="AC45" s="193" t="e">
        <f>IF(ISNA(VLOOKUP($B45,#REF!,AC$4,0))=FALSE,VLOOKUP($B45,#REF!,AC$4,0),"")</f>
        <v>#REF!</v>
      </c>
      <c r="AD45" s="194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98" t="e">
        <f>IF(ISNA(VLOOKUP($B46,#REF!,AA$4,0))=FALSE,VLOOKUP($B46,#REF!,AA$4,0),"")</f>
        <v>#REF!</v>
      </c>
      <c r="AB46" s="199" t="e">
        <f>IF(ISNA(VLOOKUP($B46,#REF!,AB$4,0))=FALSE,VLOOKUP($B46,#REF!,AB$4,0),"")</f>
        <v>#REF!</v>
      </c>
      <c r="AC46" s="199" t="e">
        <f>IF(ISNA(VLOOKUP($B46,#REF!,AC$4,0))=FALSE,VLOOKUP($B46,#REF!,AC$4,0),"")</f>
        <v>#REF!</v>
      </c>
      <c r="AD46" s="20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95" t="e">
        <f>IF(ISNA(VLOOKUP($B55,#REF!,AA$4,0))=FALSE,VLOOKUP($B55,#REF!,AA$4,0),"")</f>
        <v>#REF!</v>
      </c>
      <c r="AB55" s="196" t="e">
        <f>IF(ISNA(VLOOKUP($B55,#REF!,AB$4,0))=FALSE,VLOOKUP($B55,#REF!,AB$4,0),"")</f>
        <v>#REF!</v>
      </c>
      <c r="AC55" s="196" t="e">
        <f>IF(ISNA(VLOOKUP($B55,#REF!,AC$4,0))=FALSE,VLOOKUP($B55,#REF!,AC$4,0),"")</f>
        <v>#REF!</v>
      </c>
      <c r="AD55" s="19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92" t="e">
        <f>IF(ISNA(VLOOKUP($B56,#REF!,AA$4,0))=FALSE,VLOOKUP($B56,#REF!,AA$4,0),"")</f>
        <v>#REF!</v>
      </c>
      <c r="AB56" s="193" t="e">
        <f>IF(ISNA(VLOOKUP($B56,#REF!,AB$4,0))=FALSE,VLOOKUP($B56,#REF!,AB$4,0),"")</f>
        <v>#REF!</v>
      </c>
      <c r="AC56" s="193" t="e">
        <f>IF(ISNA(VLOOKUP($B56,#REF!,AC$4,0))=FALSE,VLOOKUP($B56,#REF!,AC$4,0),"")</f>
        <v>#REF!</v>
      </c>
      <c r="AD56" s="194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92" t="e">
        <f>IF(ISNA(VLOOKUP($B57,#REF!,AA$4,0))=FALSE,VLOOKUP($B57,#REF!,AA$4,0),"")</f>
        <v>#REF!</v>
      </c>
      <c r="AB57" s="193" t="e">
        <f>IF(ISNA(VLOOKUP($B57,#REF!,AB$4,0))=FALSE,VLOOKUP($B57,#REF!,AB$4,0),"")</f>
        <v>#REF!</v>
      </c>
      <c r="AC57" s="193" t="e">
        <f>IF(ISNA(VLOOKUP($B57,#REF!,AC$4,0))=FALSE,VLOOKUP($B57,#REF!,AC$4,0),"")</f>
        <v>#REF!</v>
      </c>
      <c r="AD57" s="194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92" t="e">
        <f>IF(ISNA(VLOOKUP($B58,#REF!,AA$4,0))=FALSE,VLOOKUP($B58,#REF!,AA$4,0),"")</f>
        <v>#REF!</v>
      </c>
      <c r="AB58" s="193" t="e">
        <f>IF(ISNA(VLOOKUP($B58,#REF!,AB$4,0))=FALSE,VLOOKUP($B58,#REF!,AB$4,0),"")</f>
        <v>#REF!</v>
      </c>
      <c r="AC58" s="193" t="e">
        <f>IF(ISNA(VLOOKUP($B58,#REF!,AC$4,0))=FALSE,VLOOKUP($B58,#REF!,AC$4,0),"")</f>
        <v>#REF!</v>
      </c>
      <c r="AD58" s="194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92" t="e">
        <f>IF(ISNA(VLOOKUP($B59,#REF!,AA$4,0))=FALSE,VLOOKUP($B59,#REF!,AA$4,0),"")</f>
        <v>#REF!</v>
      </c>
      <c r="AB59" s="193" t="e">
        <f>IF(ISNA(VLOOKUP($B59,#REF!,AB$4,0))=FALSE,VLOOKUP($B59,#REF!,AB$4,0),"")</f>
        <v>#REF!</v>
      </c>
      <c r="AC59" s="193" t="e">
        <f>IF(ISNA(VLOOKUP($B59,#REF!,AC$4,0))=FALSE,VLOOKUP($B59,#REF!,AC$4,0),"")</f>
        <v>#REF!</v>
      </c>
      <c r="AD59" s="194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92" t="e">
        <f>IF(ISNA(VLOOKUP($B60,#REF!,AA$4,0))=FALSE,VLOOKUP($B60,#REF!,AA$4,0),"")</f>
        <v>#REF!</v>
      </c>
      <c r="AB60" s="193" t="e">
        <f>IF(ISNA(VLOOKUP($B60,#REF!,AB$4,0))=FALSE,VLOOKUP($B60,#REF!,AB$4,0),"")</f>
        <v>#REF!</v>
      </c>
      <c r="AC60" s="193" t="e">
        <f>IF(ISNA(VLOOKUP($B60,#REF!,AC$4,0))=FALSE,VLOOKUP($B60,#REF!,AC$4,0),"")</f>
        <v>#REF!</v>
      </c>
      <c r="AD60" s="194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92" t="e">
        <f>IF(ISNA(VLOOKUP($B61,#REF!,AA$4,0))=FALSE,VLOOKUP($B61,#REF!,AA$4,0),"")</f>
        <v>#REF!</v>
      </c>
      <c r="AB61" s="193" t="e">
        <f>IF(ISNA(VLOOKUP($B61,#REF!,AB$4,0))=FALSE,VLOOKUP($B61,#REF!,AB$4,0),"")</f>
        <v>#REF!</v>
      </c>
      <c r="AC61" s="193" t="e">
        <f>IF(ISNA(VLOOKUP($B61,#REF!,AC$4,0))=FALSE,VLOOKUP($B61,#REF!,AC$4,0),"")</f>
        <v>#REF!</v>
      </c>
      <c r="AD61" s="194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92" t="e">
        <f>IF(ISNA(VLOOKUP($B62,#REF!,AA$4,0))=FALSE,VLOOKUP($B62,#REF!,AA$4,0),"")</f>
        <v>#REF!</v>
      </c>
      <c r="AB62" s="193" t="e">
        <f>IF(ISNA(VLOOKUP($B62,#REF!,AB$4,0))=FALSE,VLOOKUP($B62,#REF!,AB$4,0),"")</f>
        <v>#REF!</v>
      </c>
      <c r="AC62" s="193" t="e">
        <f>IF(ISNA(VLOOKUP($B62,#REF!,AC$4,0))=FALSE,VLOOKUP($B62,#REF!,AC$4,0),"")</f>
        <v>#REF!</v>
      </c>
      <c r="AD62" s="194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92" t="e">
        <f>IF(ISNA(VLOOKUP($B63,#REF!,AA$4,0))=FALSE,VLOOKUP($B63,#REF!,AA$4,0),"")</f>
        <v>#REF!</v>
      </c>
      <c r="AB63" s="193" t="e">
        <f>IF(ISNA(VLOOKUP($B63,#REF!,AB$4,0))=FALSE,VLOOKUP($B63,#REF!,AB$4,0),"")</f>
        <v>#REF!</v>
      </c>
      <c r="AC63" s="193" t="e">
        <f>IF(ISNA(VLOOKUP($B63,#REF!,AC$4,0))=FALSE,VLOOKUP($B63,#REF!,AC$4,0),"")</f>
        <v>#REF!</v>
      </c>
      <c r="AD63" s="194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92" t="e">
        <f>IF(ISNA(VLOOKUP($B64,#REF!,AA$4,0))=FALSE,VLOOKUP($B64,#REF!,AA$4,0),"")</f>
        <v>#REF!</v>
      </c>
      <c r="AB64" s="193" t="e">
        <f>IF(ISNA(VLOOKUP($B64,#REF!,AB$4,0))=FALSE,VLOOKUP($B64,#REF!,AB$4,0),"")</f>
        <v>#REF!</v>
      </c>
      <c r="AC64" s="193" t="e">
        <f>IF(ISNA(VLOOKUP($B64,#REF!,AC$4,0))=FALSE,VLOOKUP($B64,#REF!,AC$4,0),"")</f>
        <v>#REF!</v>
      </c>
      <c r="AD64" s="194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92" t="e">
        <f>IF(ISNA(VLOOKUP($B65,#REF!,AA$4,0))=FALSE,VLOOKUP($B65,#REF!,AA$4,0),"")</f>
        <v>#REF!</v>
      </c>
      <c r="AB65" s="193" t="e">
        <f>IF(ISNA(VLOOKUP($B65,#REF!,AB$4,0))=FALSE,VLOOKUP($B65,#REF!,AB$4,0),"")</f>
        <v>#REF!</v>
      </c>
      <c r="AC65" s="193" t="e">
        <f>IF(ISNA(VLOOKUP($B65,#REF!,AC$4,0))=FALSE,VLOOKUP($B65,#REF!,AC$4,0),"")</f>
        <v>#REF!</v>
      </c>
      <c r="AD65" s="194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92" t="e">
        <f>IF(ISNA(VLOOKUP($B66,#REF!,AA$4,0))=FALSE,VLOOKUP($B66,#REF!,AA$4,0),"")</f>
        <v>#REF!</v>
      </c>
      <c r="AB66" s="193" t="e">
        <f>IF(ISNA(VLOOKUP($B66,#REF!,AB$4,0))=FALSE,VLOOKUP($B66,#REF!,AB$4,0),"")</f>
        <v>#REF!</v>
      </c>
      <c r="AC66" s="193" t="e">
        <f>IF(ISNA(VLOOKUP($B66,#REF!,AC$4,0))=FALSE,VLOOKUP($B66,#REF!,AC$4,0),"")</f>
        <v>#REF!</v>
      </c>
      <c r="AD66" s="194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92" t="e">
        <f>IF(ISNA(VLOOKUP($B67,#REF!,AA$4,0))=FALSE,VLOOKUP($B67,#REF!,AA$4,0),"")</f>
        <v>#REF!</v>
      </c>
      <c r="AB67" s="193" t="e">
        <f>IF(ISNA(VLOOKUP($B67,#REF!,AB$4,0))=FALSE,VLOOKUP($B67,#REF!,AB$4,0),"")</f>
        <v>#REF!</v>
      </c>
      <c r="AC67" s="193" t="e">
        <f>IF(ISNA(VLOOKUP($B67,#REF!,AC$4,0))=FALSE,VLOOKUP($B67,#REF!,AC$4,0),"")</f>
        <v>#REF!</v>
      </c>
      <c r="AD67" s="194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92" t="e">
        <f>IF(ISNA(VLOOKUP($B68,#REF!,AA$4,0))=FALSE,VLOOKUP($B68,#REF!,AA$4,0),"")</f>
        <v>#REF!</v>
      </c>
      <c r="AB68" s="193" t="e">
        <f>IF(ISNA(VLOOKUP($B68,#REF!,AB$4,0))=FALSE,VLOOKUP($B68,#REF!,AB$4,0),"")</f>
        <v>#REF!</v>
      </c>
      <c r="AC68" s="193" t="e">
        <f>IF(ISNA(VLOOKUP($B68,#REF!,AC$4,0))=FALSE,VLOOKUP($B68,#REF!,AC$4,0),"")</f>
        <v>#REF!</v>
      </c>
      <c r="AD68" s="194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98" t="e">
        <f>IF(ISNA(VLOOKUP($B69,#REF!,AA$4,0))=FALSE,VLOOKUP($B69,#REF!,AA$4,0),"")</f>
        <v>#REF!</v>
      </c>
      <c r="AB69" s="199" t="e">
        <f>IF(ISNA(VLOOKUP($B69,#REF!,AB$4,0))=FALSE,VLOOKUP($B69,#REF!,AB$4,0),"")</f>
        <v>#REF!</v>
      </c>
      <c r="AC69" s="199" t="e">
        <f>IF(ISNA(VLOOKUP($B69,#REF!,AC$4,0))=FALSE,VLOOKUP($B69,#REF!,AC$4,0),"")</f>
        <v>#REF!</v>
      </c>
      <c r="AD69" s="200" t="e">
        <f>IF(ISNA(VLOOKUP($B69,#REF!,AD$4,0))=FALSE,VLOOKUP($B69,#REF!,AD$4,0),"")</f>
        <v>#REF!</v>
      </c>
    </row>
    <row r="70" spans="1:30" s="1" customFormat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95" t="e">
        <f>IF(ISNA(VLOOKUP($B78,#REF!,AA$4,0))=FALSE,VLOOKUP($B78,#REF!,AA$4,0),"")</f>
        <v>#REF!</v>
      </c>
      <c r="AB78" s="196" t="e">
        <f>IF(ISNA(VLOOKUP($B78,#REF!,AB$4,0))=FALSE,VLOOKUP($B78,#REF!,AB$4,0),"")</f>
        <v>#REF!</v>
      </c>
      <c r="AC78" s="196" t="e">
        <f>IF(ISNA(VLOOKUP($B78,#REF!,AC$4,0))=FALSE,VLOOKUP($B78,#REF!,AC$4,0),"")</f>
        <v>#REF!</v>
      </c>
      <c r="AD78" s="197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92" t="e">
        <f>IF(ISNA(VLOOKUP($B79,#REF!,AA$4,0))=FALSE,VLOOKUP($B79,#REF!,AA$4,0),"")</f>
        <v>#REF!</v>
      </c>
      <c r="AB79" s="193" t="e">
        <f>IF(ISNA(VLOOKUP($B79,#REF!,AB$4,0))=FALSE,VLOOKUP($B79,#REF!,AB$4,0),"")</f>
        <v>#REF!</v>
      </c>
      <c r="AC79" s="193" t="e">
        <f>IF(ISNA(VLOOKUP($B79,#REF!,AC$4,0))=FALSE,VLOOKUP($B79,#REF!,AC$4,0),"")</f>
        <v>#REF!</v>
      </c>
      <c r="AD79" s="194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92" t="e">
        <f>IF(ISNA(VLOOKUP($B80,#REF!,AA$4,0))=FALSE,VLOOKUP($B80,#REF!,AA$4,0),"")</f>
        <v>#REF!</v>
      </c>
      <c r="AB80" s="193" t="e">
        <f>IF(ISNA(VLOOKUP($B80,#REF!,AB$4,0))=FALSE,VLOOKUP($B80,#REF!,AB$4,0),"")</f>
        <v>#REF!</v>
      </c>
      <c r="AC80" s="193" t="e">
        <f>IF(ISNA(VLOOKUP($B80,#REF!,AC$4,0))=FALSE,VLOOKUP($B80,#REF!,AC$4,0),"")</f>
        <v>#REF!</v>
      </c>
      <c r="AD80" s="194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92" t="e">
        <f>IF(ISNA(VLOOKUP($B81,#REF!,AA$4,0))=FALSE,VLOOKUP($B81,#REF!,AA$4,0),"")</f>
        <v>#REF!</v>
      </c>
      <c r="AB81" s="193" t="e">
        <f>IF(ISNA(VLOOKUP($B81,#REF!,AB$4,0))=FALSE,VLOOKUP($B81,#REF!,AB$4,0),"")</f>
        <v>#REF!</v>
      </c>
      <c r="AC81" s="193" t="e">
        <f>IF(ISNA(VLOOKUP($B81,#REF!,AC$4,0))=FALSE,VLOOKUP($B81,#REF!,AC$4,0),"")</f>
        <v>#REF!</v>
      </c>
      <c r="AD81" s="194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92" t="e">
        <f>IF(ISNA(VLOOKUP($B82,#REF!,AA$4,0))=FALSE,VLOOKUP($B82,#REF!,AA$4,0),"")</f>
        <v>#REF!</v>
      </c>
      <c r="AB82" s="193" t="e">
        <f>IF(ISNA(VLOOKUP($B82,#REF!,AB$4,0))=FALSE,VLOOKUP($B82,#REF!,AB$4,0),"")</f>
        <v>#REF!</v>
      </c>
      <c r="AC82" s="193" t="e">
        <f>IF(ISNA(VLOOKUP($B82,#REF!,AC$4,0))=FALSE,VLOOKUP($B82,#REF!,AC$4,0),"")</f>
        <v>#REF!</v>
      </c>
      <c r="AD82" s="194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92" t="e">
        <f>IF(ISNA(VLOOKUP($B83,#REF!,AA$4,0))=FALSE,VLOOKUP($B83,#REF!,AA$4,0),"")</f>
        <v>#REF!</v>
      </c>
      <c r="AB83" s="193" t="e">
        <f>IF(ISNA(VLOOKUP($B83,#REF!,AB$4,0))=FALSE,VLOOKUP($B83,#REF!,AB$4,0),"")</f>
        <v>#REF!</v>
      </c>
      <c r="AC83" s="193" t="e">
        <f>IF(ISNA(VLOOKUP($B83,#REF!,AC$4,0))=FALSE,VLOOKUP($B83,#REF!,AC$4,0),"")</f>
        <v>#REF!</v>
      </c>
      <c r="AD83" s="194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92" t="e">
        <f>IF(ISNA(VLOOKUP($B84,#REF!,AA$4,0))=FALSE,VLOOKUP($B84,#REF!,AA$4,0),"")</f>
        <v>#REF!</v>
      </c>
      <c r="AB84" s="193" t="e">
        <f>IF(ISNA(VLOOKUP($B84,#REF!,AB$4,0))=FALSE,VLOOKUP($B84,#REF!,AB$4,0),"")</f>
        <v>#REF!</v>
      </c>
      <c r="AC84" s="193" t="e">
        <f>IF(ISNA(VLOOKUP($B84,#REF!,AC$4,0))=FALSE,VLOOKUP($B84,#REF!,AC$4,0),"")</f>
        <v>#REF!</v>
      </c>
      <c r="AD84" s="194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92" t="e">
        <f>IF(ISNA(VLOOKUP($B85,#REF!,AA$4,0))=FALSE,VLOOKUP($B85,#REF!,AA$4,0),"")</f>
        <v>#REF!</v>
      </c>
      <c r="AB85" s="193" t="e">
        <f>IF(ISNA(VLOOKUP($B85,#REF!,AB$4,0))=FALSE,VLOOKUP($B85,#REF!,AB$4,0),"")</f>
        <v>#REF!</v>
      </c>
      <c r="AC85" s="193" t="e">
        <f>IF(ISNA(VLOOKUP($B85,#REF!,AC$4,0))=FALSE,VLOOKUP($B85,#REF!,AC$4,0),"")</f>
        <v>#REF!</v>
      </c>
      <c r="AD85" s="194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92" t="e">
        <f>IF(ISNA(VLOOKUP($B86,#REF!,AA$4,0))=FALSE,VLOOKUP($B86,#REF!,AA$4,0),"")</f>
        <v>#REF!</v>
      </c>
      <c r="AB86" s="193" t="e">
        <f>IF(ISNA(VLOOKUP($B86,#REF!,AB$4,0))=FALSE,VLOOKUP($B86,#REF!,AB$4,0),"")</f>
        <v>#REF!</v>
      </c>
      <c r="AC86" s="193" t="e">
        <f>IF(ISNA(VLOOKUP($B86,#REF!,AC$4,0))=FALSE,VLOOKUP($B86,#REF!,AC$4,0),"")</f>
        <v>#REF!</v>
      </c>
      <c r="AD86" s="194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92" t="e">
        <f>IF(ISNA(VLOOKUP($B87,#REF!,AA$4,0))=FALSE,VLOOKUP($B87,#REF!,AA$4,0),"")</f>
        <v>#REF!</v>
      </c>
      <c r="AB87" s="193" t="e">
        <f>IF(ISNA(VLOOKUP($B87,#REF!,AB$4,0))=FALSE,VLOOKUP($B87,#REF!,AB$4,0),"")</f>
        <v>#REF!</v>
      </c>
      <c r="AC87" s="193" t="e">
        <f>IF(ISNA(VLOOKUP($B87,#REF!,AC$4,0))=FALSE,VLOOKUP($B87,#REF!,AC$4,0),"")</f>
        <v>#REF!</v>
      </c>
      <c r="AD87" s="194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92" t="e">
        <f>IF(ISNA(VLOOKUP($B88,#REF!,AA$4,0))=FALSE,VLOOKUP($B88,#REF!,AA$4,0),"")</f>
        <v>#REF!</v>
      </c>
      <c r="AB88" s="193" t="e">
        <f>IF(ISNA(VLOOKUP($B88,#REF!,AB$4,0))=FALSE,VLOOKUP($B88,#REF!,AB$4,0),"")</f>
        <v>#REF!</v>
      </c>
      <c r="AC88" s="193" t="e">
        <f>IF(ISNA(VLOOKUP($B88,#REF!,AC$4,0))=FALSE,VLOOKUP($B88,#REF!,AC$4,0),"")</f>
        <v>#REF!</v>
      </c>
      <c r="AD88" s="194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92" t="e">
        <f>IF(ISNA(VLOOKUP($B89,#REF!,AA$4,0))=FALSE,VLOOKUP($B89,#REF!,AA$4,0),"")</f>
        <v>#REF!</v>
      </c>
      <c r="AB89" s="193" t="e">
        <f>IF(ISNA(VLOOKUP($B89,#REF!,AB$4,0))=FALSE,VLOOKUP($B89,#REF!,AB$4,0),"")</f>
        <v>#REF!</v>
      </c>
      <c r="AC89" s="193" t="e">
        <f>IF(ISNA(VLOOKUP($B89,#REF!,AC$4,0))=FALSE,VLOOKUP($B89,#REF!,AC$4,0),"")</f>
        <v>#REF!</v>
      </c>
      <c r="AD89" s="194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92" t="e">
        <f>IF(ISNA(VLOOKUP($B90,#REF!,AA$4,0))=FALSE,VLOOKUP($B90,#REF!,AA$4,0),"")</f>
        <v>#REF!</v>
      </c>
      <c r="AB90" s="193" t="e">
        <f>IF(ISNA(VLOOKUP($B90,#REF!,AB$4,0))=FALSE,VLOOKUP($B90,#REF!,AB$4,0),"")</f>
        <v>#REF!</v>
      </c>
      <c r="AC90" s="193" t="e">
        <f>IF(ISNA(VLOOKUP($B90,#REF!,AC$4,0))=FALSE,VLOOKUP($B90,#REF!,AC$4,0),"")</f>
        <v>#REF!</v>
      </c>
      <c r="AD90" s="194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92" t="e">
        <f>IF(ISNA(VLOOKUP($B91,#REF!,AA$4,0))=FALSE,VLOOKUP($B91,#REF!,AA$4,0),"")</f>
        <v>#REF!</v>
      </c>
      <c r="AB91" s="193" t="e">
        <f>IF(ISNA(VLOOKUP($B91,#REF!,AB$4,0))=FALSE,VLOOKUP($B91,#REF!,AB$4,0),"")</f>
        <v>#REF!</v>
      </c>
      <c r="AC91" s="193" t="e">
        <f>IF(ISNA(VLOOKUP($B91,#REF!,AC$4,0))=FALSE,VLOOKUP($B91,#REF!,AC$4,0),"")</f>
        <v>#REF!</v>
      </c>
      <c r="AD91" s="194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98" t="e">
        <f>IF(ISNA(VLOOKUP($B92,#REF!,AA$4,0))=FALSE,VLOOKUP($B92,#REF!,AA$4,0),"")</f>
        <v>#REF!</v>
      </c>
      <c r="AB92" s="199" t="e">
        <f>IF(ISNA(VLOOKUP($B92,#REF!,AB$4,0))=FALSE,VLOOKUP($B92,#REF!,AB$4,0),"")</f>
        <v>#REF!</v>
      </c>
      <c r="AC92" s="199" t="e">
        <f>IF(ISNA(VLOOKUP($B92,#REF!,AC$4,0))=FALSE,VLOOKUP($B92,#REF!,AC$4,0),"")</f>
        <v>#REF!</v>
      </c>
      <c r="AD92" s="200" t="e">
        <f>IF(ISNA(VLOOKUP($B92,#REF!,AD$4,0))=FALSE,VLOOKUP($B92,#REF!,AD$4,0),"")</f>
        <v>#REF!</v>
      </c>
    </row>
    <row r="93" spans="1:30" s="1" customFormat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47" t="s">
        <v>57</v>
      </c>
      <c r="D1" s="147"/>
      <c r="E1" s="48"/>
      <c r="F1" s="147" t="s">
        <v>58</v>
      </c>
      <c r="G1" s="147"/>
      <c r="H1" s="147"/>
      <c r="I1" s="147"/>
      <c r="J1" s="147"/>
      <c r="K1" s="49" t="s">
        <v>74</v>
      </c>
    </row>
    <row r="2" spans="1:13" s="47" customFormat="1">
      <c r="C2" s="147" t="s">
        <v>59</v>
      </c>
      <c r="D2" s="147"/>
      <c r="E2" s="50" t="e">
        <v>#NAME?</v>
      </c>
      <c r="F2" s="147" t="e">
        <f>"(KHÓA K17: "&amp;VLOOKUP($E$2&amp;"-"&amp;$C$3,#REF!,11,0)&amp;")"</f>
        <v>#NAME?</v>
      </c>
      <c r="G2" s="147"/>
      <c r="H2" s="147"/>
      <c r="I2" s="147"/>
      <c r="J2" s="147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49" t="e">
        <f>"MÔN :"&amp;VLOOKUP($E$2&amp;"-"&amp;$C$3,#REF!,6,0) &amp;"* MÃ MÔN:ENG "&amp;VLOOKUP($E$2&amp;"-"&amp;$C$3,#REF!,5,0)</f>
        <v>#NAME?</v>
      </c>
      <c r="E3" s="149"/>
      <c r="F3" s="149"/>
      <c r="G3" s="149"/>
      <c r="H3" s="149"/>
      <c r="I3" s="149"/>
      <c r="J3" s="14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5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50"/>
      <c r="D4" s="150"/>
      <c r="E4" s="150"/>
      <c r="F4" s="150"/>
      <c r="G4" s="150"/>
      <c r="H4" s="150"/>
      <c r="I4" s="150"/>
      <c r="J4" s="15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37" t="s">
        <v>4</v>
      </c>
      <c r="C6" s="136" t="s">
        <v>64</v>
      </c>
      <c r="D6" s="144" t="s">
        <v>65</v>
      </c>
      <c r="E6" s="145" t="s">
        <v>10</v>
      </c>
      <c r="F6" s="136" t="s">
        <v>12</v>
      </c>
      <c r="G6" s="136" t="s">
        <v>66</v>
      </c>
      <c r="H6" s="136" t="s">
        <v>67</v>
      </c>
      <c r="I6" s="201" t="s">
        <v>56</v>
      </c>
      <c r="J6" s="201"/>
      <c r="K6" s="138" t="s">
        <v>68</v>
      </c>
      <c r="L6" s="139"/>
      <c r="M6" s="140"/>
    </row>
    <row r="7" spans="1:13" ht="27" customHeight="1">
      <c r="B7" s="137"/>
      <c r="C7" s="137"/>
      <c r="D7" s="144"/>
      <c r="E7" s="145"/>
      <c r="F7" s="137"/>
      <c r="G7" s="137"/>
      <c r="H7" s="137"/>
      <c r="I7" s="55" t="s">
        <v>69</v>
      </c>
      <c r="J7" s="55" t="s">
        <v>70</v>
      </c>
      <c r="K7" s="141"/>
      <c r="L7" s="142"/>
      <c r="M7" s="143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31" t="e">
        <f>IF($A8&gt;0,VLOOKUP($A8,#REF!,16,0),"")</f>
        <v>#NAME?</v>
      </c>
      <c r="L8" s="132"/>
      <c r="M8" s="13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26" t="e">
        <f>IF($A9&gt;0,VLOOKUP($A9,#REF!,16,0),"")</f>
        <v>#NAME?</v>
      </c>
      <c r="L9" s="127"/>
      <c r="M9" s="12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26" t="e">
        <f>IF($A10&gt;0,VLOOKUP($A10,#REF!,16,0),"")</f>
        <v>#NAME?</v>
      </c>
      <c r="L10" s="127"/>
      <c r="M10" s="12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26" t="e">
        <f>IF($A11&gt;0,VLOOKUP($A11,#REF!,16,0),"")</f>
        <v>#NAME?</v>
      </c>
      <c r="L11" s="127"/>
      <c r="M11" s="12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26" t="e">
        <f>IF($A12&gt;0,VLOOKUP($A12,#REF!,16,0),"")</f>
        <v>#NAME?</v>
      </c>
      <c r="L12" s="127"/>
      <c r="M12" s="12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26" t="e">
        <f>IF($A13&gt;0,VLOOKUP($A13,#REF!,16,0),"")</f>
        <v>#NAME?</v>
      </c>
      <c r="L13" s="127"/>
      <c r="M13" s="12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26" t="e">
        <f>IF($A14&gt;0,VLOOKUP($A14,#REF!,16,0),"")</f>
        <v>#NAME?</v>
      </c>
      <c r="L14" s="127"/>
      <c r="M14" s="12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26" t="e">
        <f>IF($A15&gt;0,VLOOKUP($A15,#REF!,16,0),"")</f>
        <v>#NAME?</v>
      </c>
      <c r="L15" s="127"/>
      <c r="M15" s="12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26" t="e">
        <f>IF($A16&gt;0,VLOOKUP($A16,#REF!,16,0),"")</f>
        <v>#NAME?</v>
      </c>
      <c r="L16" s="127"/>
      <c r="M16" s="12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26" t="e">
        <f>IF($A17&gt;0,VLOOKUP($A17,#REF!,16,0),"")</f>
        <v>#NAME?</v>
      </c>
      <c r="L17" s="127"/>
      <c r="M17" s="12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26" t="e">
        <f>IF($A18&gt;0,VLOOKUP($A18,#REF!,16,0),"")</f>
        <v>#NAME?</v>
      </c>
      <c r="L18" s="127"/>
      <c r="M18" s="12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26" t="e">
        <f>IF($A19&gt;0,VLOOKUP($A19,#REF!,16,0),"")</f>
        <v>#NAME?</v>
      </c>
      <c r="L19" s="127"/>
      <c r="M19" s="12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26" t="e">
        <f>IF($A20&gt;0,VLOOKUP($A20,#REF!,16,0),"")</f>
        <v>#NAME?</v>
      </c>
      <c r="L20" s="127"/>
      <c r="M20" s="12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26" t="e">
        <f>IF($A21&gt;0,VLOOKUP($A21,#REF!,16,0),"")</f>
        <v>#NAME?</v>
      </c>
      <c r="L21" s="127"/>
      <c r="M21" s="12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26" t="e">
        <f>IF($A22&gt;0,VLOOKUP($A22,#REF!,16,0),"")</f>
        <v>#NAME?</v>
      </c>
      <c r="L22" s="127"/>
      <c r="M22" s="12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26" t="e">
        <f>IF($A23&gt;0,VLOOKUP($A23,#REF!,16,0),"")</f>
        <v>#NAME?</v>
      </c>
      <c r="L23" s="127"/>
      <c r="M23" s="12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26" t="e">
        <f>IF($A24&gt;0,VLOOKUP($A24,#REF!,16,0),"")</f>
        <v>#NAME?</v>
      </c>
      <c r="L24" s="127"/>
      <c r="M24" s="12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26" t="e">
        <f>IF($A25&gt;0,VLOOKUP($A25,#REF!,16,0),"")</f>
        <v>#NAME?</v>
      </c>
      <c r="L25" s="127"/>
      <c r="M25" s="12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26" t="e">
        <f>IF($A26&gt;0,VLOOKUP($A26,#REF!,16,0),"")</f>
        <v>#NAME?</v>
      </c>
      <c r="L26" s="127"/>
      <c r="M26" s="12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26" t="e">
        <f>IF($A27&gt;0,VLOOKUP($A27,#REF!,16,0),"")</f>
        <v>#NAME?</v>
      </c>
      <c r="L27" s="127"/>
      <c r="M27" s="12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26" t="e">
        <f>IF($A28&gt;0,VLOOKUP($A28,#REF!,16,0),"")</f>
        <v>#NAME?</v>
      </c>
      <c r="L28" s="127"/>
      <c r="M28" s="12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26" t="e">
        <f>IF($A29&gt;0,VLOOKUP($A29,#REF!,16,0),"")</f>
        <v>#NAME?</v>
      </c>
      <c r="L29" s="127"/>
      <c r="M29" s="12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26" t="e">
        <f>IF($A30&gt;0,VLOOKUP($A30,#REF!,16,0),"")</f>
        <v>#NAME?</v>
      </c>
      <c r="L30" s="127"/>
      <c r="M30" s="12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26" t="e">
        <f>IF($A31&gt;0,VLOOKUP($A31,#REF!,16,0),"")</f>
        <v>#NAME?</v>
      </c>
      <c r="L31" s="127"/>
      <c r="M31" s="12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26" t="e">
        <f>IF($A32&gt;0,VLOOKUP($A32,#REF!,16,0),"")</f>
        <v>#NAME?</v>
      </c>
      <c r="L32" s="127"/>
      <c r="M32" s="12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26" t="e">
        <f>IF($A33&gt;0,VLOOKUP($A33,#REF!,16,0),"")</f>
        <v>#NAME?</v>
      </c>
      <c r="L33" s="127"/>
      <c r="M33" s="12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26" t="e">
        <f>IF($A34&gt;0,VLOOKUP($A34,#REF!,16,0),"")</f>
        <v>#NAME?</v>
      </c>
      <c r="L34" s="127"/>
      <c r="M34" s="12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26" t="e">
        <f>IF($A35&gt;0,VLOOKUP($A35,#REF!,16,0),"")</f>
        <v>#NAME?</v>
      </c>
      <c r="L35" s="127"/>
      <c r="M35" s="12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26" t="e">
        <f>IF($A36&gt;0,VLOOKUP($A36,#REF!,16,0),"")</f>
        <v>#NAME?</v>
      </c>
      <c r="L36" s="127"/>
      <c r="M36" s="12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26" t="e">
        <f>IF($A37&gt;0,VLOOKUP($A37,#REF!,16,0),"")</f>
        <v>#NAME?</v>
      </c>
      <c r="L37" s="127"/>
      <c r="M37" s="12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31" t="e">
        <f>IF($A44&gt;0,VLOOKUP($A44,#REF!,16,0),"")</f>
        <v>#NAME?</v>
      </c>
      <c r="L44" s="132"/>
      <c r="M44" s="13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26" t="e">
        <f>IF($A45&gt;0,VLOOKUP($A45,#REF!,16,0),"")</f>
        <v>#NAME?</v>
      </c>
      <c r="L45" s="127"/>
      <c r="M45" s="12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26" t="e">
        <f>IF($A46&gt;0,VLOOKUP($A46,#REF!,16,0),"")</f>
        <v>#NAME?</v>
      </c>
      <c r="L46" s="127"/>
      <c r="M46" s="12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26" t="e">
        <f>IF($A47&gt;0,VLOOKUP($A47,#REF!,16,0),"")</f>
        <v>#NAME?</v>
      </c>
      <c r="L47" s="127"/>
      <c r="M47" s="12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26" t="e">
        <f>IF($A48&gt;0,VLOOKUP($A48,#REF!,16,0),"")</f>
        <v>#NAME?</v>
      </c>
      <c r="L48" s="127"/>
      <c r="M48" s="12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26" t="e">
        <f>IF($A49&gt;0,VLOOKUP($A49,#REF!,16,0),"")</f>
        <v>#NAME?</v>
      </c>
      <c r="L49" s="127"/>
      <c r="M49" s="12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26" t="e">
        <f>IF($A50&gt;0,VLOOKUP($A50,#REF!,16,0),"")</f>
        <v>#NAME?</v>
      </c>
      <c r="L50" s="127"/>
      <c r="M50" s="12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26" t="e">
        <f>IF($A51&gt;0,VLOOKUP($A51,#REF!,16,0),"")</f>
        <v>#NAME?</v>
      </c>
      <c r="L51" s="127"/>
      <c r="M51" s="12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26" t="e">
        <f>IF($A52&gt;0,VLOOKUP($A52,#REF!,16,0),"")</f>
        <v>#NAME?</v>
      </c>
      <c r="L52" s="127"/>
      <c r="M52" s="12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26" t="e">
        <f>IF($A53&gt;0,VLOOKUP($A53,#REF!,16,0),"")</f>
        <v>#NAME?</v>
      </c>
      <c r="L53" s="127"/>
      <c r="M53" s="12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26" t="e">
        <f>IF($A54&gt;0,VLOOKUP($A54,#REF!,16,0),"")</f>
        <v>#NAME?</v>
      </c>
      <c r="L54" s="127"/>
      <c r="M54" s="12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26" t="e">
        <f>IF($A55&gt;0,VLOOKUP($A55,#REF!,16,0),"")</f>
        <v>#NAME?</v>
      </c>
      <c r="L55" s="127"/>
      <c r="M55" s="12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26" t="e">
        <f>IF($A56&gt;0,VLOOKUP($A56,#REF!,16,0),"")</f>
        <v>#NAME?</v>
      </c>
      <c r="L56" s="127"/>
      <c r="M56" s="12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26" t="e">
        <f>IF($A57&gt;0,VLOOKUP($A57,#REF!,16,0),"")</f>
        <v>#NAME?</v>
      </c>
      <c r="L57" s="127"/>
      <c r="M57" s="12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26" t="e">
        <f>IF($A58&gt;0,VLOOKUP($A58,#REF!,16,0),"")</f>
        <v>#NAME?</v>
      </c>
      <c r="L58" s="127"/>
      <c r="M58" s="12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26" t="e">
        <f>IF($A59&gt;0,VLOOKUP($A59,#REF!,16,0),"")</f>
        <v>#NAME?</v>
      </c>
      <c r="L59" s="127"/>
      <c r="M59" s="12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26" t="e">
        <f>IF($A60&gt;0,VLOOKUP($A60,#REF!,16,0),"")</f>
        <v>#NAME?</v>
      </c>
      <c r="L60" s="127"/>
      <c r="M60" s="12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26" t="e">
        <f>IF($A61&gt;0,VLOOKUP($A61,#REF!,16,0),"")</f>
        <v>#NAME?</v>
      </c>
      <c r="L61" s="127"/>
      <c r="M61" s="12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26" t="e">
        <f>IF($A62&gt;0,VLOOKUP($A62,#REF!,16,0),"")</f>
        <v>#NAME?</v>
      </c>
      <c r="L62" s="127"/>
      <c r="M62" s="12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26" t="e">
        <f>IF($A63&gt;0,VLOOKUP($A63,#REF!,16,0),"")</f>
        <v>#NAME?</v>
      </c>
      <c r="L63" s="127"/>
      <c r="M63" s="12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26" t="e">
        <f>IF($A64&gt;0,VLOOKUP($A64,#REF!,16,0),"")</f>
        <v>#NAME?</v>
      </c>
      <c r="L64" s="127"/>
      <c r="M64" s="12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26" t="e">
        <f>IF($A65&gt;0,VLOOKUP($A65,#REF!,16,0),"")</f>
        <v>#NAME?</v>
      </c>
      <c r="L65" s="127"/>
      <c r="M65" s="12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26" t="e">
        <f>IF($A66&gt;0,VLOOKUP($A66,#REF!,16,0),"")</f>
        <v>#NAME?</v>
      </c>
      <c r="L66" s="127"/>
      <c r="M66" s="12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26" t="e">
        <f>IF($A67&gt;0,VLOOKUP($A67,#REF!,16,0),"")</f>
        <v>#NAME?</v>
      </c>
      <c r="L67" s="127"/>
      <c r="M67" s="12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26" t="e">
        <f>IF($A68&gt;0,VLOOKUP($A68,#REF!,16,0),"")</f>
        <v>#NAME?</v>
      </c>
      <c r="L68" s="127"/>
      <c r="M68" s="12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26" t="e">
        <f>IF($A69&gt;0,VLOOKUP($A69,#REF!,16,0),"")</f>
        <v>#NAME?</v>
      </c>
      <c r="L69" s="127"/>
      <c r="M69" s="12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26" t="e">
        <f>IF($A70&gt;0,VLOOKUP($A70,#REF!,16,0),"")</f>
        <v>#NAME?</v>
      </c>
      <c r="L70" s="127"/>
      <c r="M70" s="12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26" t="e">
        <f>IF($A71&gt;0,VLOOKUP($A71,#REF!,16,0),"")</f>
        <v>#NAME?</v>
      </c>
      <c r="L71" s="127"/>
      <c r="M71" s="12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26" t="e">
        <f>IF($A72&gt;0,VLOOKUP($A72,#REF!,16,0),"")</f>
        <v>#NAME?</v>
      </c>
      <c r="L72" s="127"/>
      <c r="M72" s="12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26" t="e">
        <f>IF($A73&gt;0,VLOOKUP($A73,#REF!,16,0),"")</f>
        <v>#NAME?</v>
      </c>
      <c r="L73" s="127"/>
      <c r="M73" s="12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31" t="e">
        <f>IF($A80&gt;0,VLOOKUP($A80,#REF!,16,0),"")</f>
        <v>#NAME?</v>
      </c>
      <c r="L80" s="132"/>
      <c r="M80" s="13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26" t="e">
        <f>IF($A81&gt;0,VLOOKUP($A81,#REF!,16,0),"")</f>
        <v>#NAME?</v>
      </c>
      <c r="L81" s="127"/>
      <c r="M81" s="12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26" t="e">
        <f>IF($A82&gt;0,VLOOKUP($A82,#REF!,16,0),"")</f>
        <v>#NAME?</v>
      </c>
      <c r="L82" s="127"/>
      <c r="M82" s="12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26" t="e">
        <f>IF($A83&gt;0,VLOOKUP($A83,#REF!,16,0),"")</f>
        <v>#NAME?</v>
      </c>
      <c r="L83" s="127"/>
      <c r="M83" s="12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26" t="e">
        <f>IF($A84&gt;0,VLOOKUP($A84,#REF!,16,0),"")</f>
        <v>#NAME?</v>
      </c>
      <c r="L84" s="127"/>
      <c r="M84" s="12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26" t="e">
        <f>IF($A85&gt;0,VLOOKUP($A85,#REF!,16,0),"")</f>
        <v>#NAME?</v>
      </c>
      <c r="L85" s="127"/>
      <c r="M85" s="12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26" t="e">
        <f>IF($A86&gt;0,VLOOKUP($A86,#REF!,16,0),"")</f>
        <v>#NAME?</v>
      </c>
      <c r="L86" s="127"/>
      <c r="M86" s="12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26" t="e">
        <f>IF($A87&gt;0,VLOOKUP($A87,#REF!,16,0),"")</f>
        <v>#NAME?</v>
      </c>
      <c r="L87" s="127"/>
      <c r="M87" s="12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26" t="e">
        <f>IF($A88&gt;0,VLOOKUP($A88,#REF!,16,0),"")</f>
        <v>#NAME?</v>
      </c>
      <c r="L88" s="127"/>
      <c r="M88" s="12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26" t="e">
        <f>IF($A89&gt;0,VLOOKUP($A89,#REF!,16,0),"")</f>
        <v>#NAME?</v>
      </c>
      <c r="L89" s="127"/>
      <c r="M89" s="12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26" t="e">
        <f>IF($A90&gt;0,VLOOKUP($A90,#REF!,16,0),"")</f>
        <v>#NAME?</v>
      </c>
      <c r="L90" s="127"/>
      <c r="M90" s="12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26" t="e">
        <f>IF($A91&gt;0,VLOOKUP($A91,#REF!,16,0),"")</f>
        <v>#NAME?</v>
      </c>
      <c r="L91" s="127"/>
      <c r="M91" s="12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26" t="e">
        <f>IF($A92&gt;0,VLOOKUP($A92,#REF!,16,0),"")</f>
        <v>#NAME?</v>
      </c>
      <c r="L92" s="127"/>
      <c r="M92" s="12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26" t="e">
        <f>IF($A93&gt;0,VLOOKUP($A93,#REF!,16,0),"")</f>
        <v>#NAME?</v>
      </c>
      <c r="L93" s="127"/>
      <c r="M93" s="12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26" t="e">
        <f>IF($A94&gt;0,VLOOKUP($A94,#REF!,16,0),"")</f>
        <v>#NAME?</v>
      </c>
      <c r="L94" s="127"/>
      <c r="M94" s="12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26" t="e">
        <f>IF($A95&gt;0,VLOOKUP($A95,#REF!,16,0),"")</f>
        <v>#NAME?</v>
      </c>
      <c r="L95" s="127"/>
      <c r="M95" s="12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26" t="e">
        <f>IF($A96&gt;0,VLOOKUP($A96,#REF!,16,0),"")</f>
        <v>#NAME?</v>
      </c>
      <c r="L96" s="127"/>
      <c r="M96" s="12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26" t="e">
        <f>IF($A97&gt;0,VLOOKUP($A97,#REF!,16,0),"")</f>
        <v>#NAME?</v>
      </c>
      <c r="L97" s="127"/>
      <c r="M97" s="12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26" t="e">
        <f>IF($A98&gt;0,VLOOKUP($A98,#REF!,16,0),"")</f>
        <v>#NAME?</v>
      </c>
      <c r="L98" s="127"/>
      <c r="M98" s="12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26" t="e">
        <f>IF($A99&gt;0,VLOOKUP($A99,#REF!,16,0),"")</f>
        <v>#NAME?</v>
      </c>
      <c r="L99" s="127"/>
      <c r="M99" s="12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26" t="e">
        <f>IF($A100&gt;0,VLOOKUP($A100,#REF!,16,0),"")</f>
        <v>#NAME?</v>
      </c>
      <c r="L100" s="127"/>
      <c r="M100" s="12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26" t="e">
        <f>IF($A101&gt;0,VLOOKUP($A101,#REF!,16,0),"")</f>
        <v>#NAME?</v>
      </c>
      <c r="L101" s="127"/>
      <c r="M101" s="12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26" t="e">
        <f>IF($A102&gt;0,VLOOKUP($A102,#REF!,16,0),"")</f>
        <v>#NAME?</v>
      </c>
      <c r="L102" s="127"/>
      <c r="M102" s="12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26" t="e">
        <f>IF($A103&gt;0,VLOOKUP($A103,#REF!,16,0),"")</f>
        <v>#NAME?</v>
      </c>
      <c r="L103" s="127"/>
      <c r="M103" s="12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26" t="e">
        <f>IF($A104&gt;0,VLOOKUP($A104,#REF!,16,0),"")</f>
        <v>#NAME?</v>
      </c>
      <c r="L104" s="127"/>
      <c r="M104" s="12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26" t="e">
        <f>IF($A105&gt;0,VLOOKUP($A105,#REF!,16,0),"")</f>
        <v>#NAME?</v>
      </c>
      <c r="L105" s="127"/>
      <c r="M105" s="12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26" t="e">
        <f>IF($A106&gt;0,VLOOKUP($A106,#REF!,16,0),"")</f>
        <v>#NAME?</v>
      </c>
      <c r="L106" s="127"/>
      <c r="M106" s="12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26" t="e">
        <f>IF($A107&gt;0,VLOOKUP($A107,#REF!,16,0),"")</f>
        <v>#NAME?</v>
      </c>
      <c r="L107" s="127"/>
      <c r="M107" s="12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26" t="e">
        <f>IF($A108&gt;0,VLOOKUP($A108,#REF!,16,0),"")</f>
        <v>#NAME?</v>
      </c>
      <c r="L108" s="127"/>
      <c r="M108" s="12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26" t="e">
        <f>IF($A109&gt;0,VLOOKUP($A109,#REF!,16,0),"")</f>
        <v>#NAME?</v>
      </c>
      <c r="L109" s="127"/>
      <c r="M109" s="12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46" t="s">
        <v>57</v>
      </c>
      <c r="D1" s="146"/>
      <c r="E1" s="48"/>
      <c r="F1" s="147" t="s">
        <v>248</v>
      </c>
      <c r="G1" s="147"/>
      <c r="H1" s="147"/>
      <c r="I1" s="147"/>
      <c r="J1" s="147"/>
      <c r="K1" s="147"/>
      <c r="L1" s="147"/>
      <c r="M1" s="147"/>
      <c r="N1" s="49" t="s">
        <v>225</v>
      </c>
    </row>
    <row r="2" spans="1:17" s="47" customFormat="1">
      <c r="C2" s="146" t="s">
        <v>250</v>
      </c>
      <c r="D2" s="146"/>
      <c r="E2" s="50" t="str">
        <f ca="1">[1]!ExtractElement(N1,1,"-")</f>
        <v xml:space="preserve">           </v>
      </c>
      <c r="F2" s="148" t="e">
        <f ca="1">"(LỚP: "&amp;VLOOKUP($E$2&amp;"-"&amp;$C$3,#REF!,11,0)&amp;")"</f>
        <v>#REF!</v>
      </c>
      <c r="G2" s="148"/>
      <c r="H2" s="148"/>
      <c r="I2" s="148"/>
      <c r="J2" s="148"/>
      <c r="K2" s="148"/>
      <c r="L2" s="148"/>
      <c r="M2" s="148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49" t="e">
        <f ca="1">"MÔN :"&amp;VLOOKUP($E$2&amp;"-"&amp;$C$3,#REF!,6,0) &amp;"* MÃ MÔN:"&amp;VLOOKUP($E$2&amp;"-"&amp;$C$3,#REF!,5,0)</f>
        <v>#REF!</v>
      </c>
      <c r="E3" s="149"/>
      <c r="F3" s="149"/>
      <c r="G3" s="149"/>
      <c r="H3" s="149"/>
      <c r="I3" s="149"/>
      <c r="J3" s="149"/>
      <c r="K3" s="149"/>
      <c r="L3" s="149"/>
      <c r="M3" s="149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50" t="s">
        <v>229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203" t="s">
        <v>4</v>
      </c>
      <c r="C6" s="202" t="s">
        <v>64</v>
      </c>
      <c r="D6" s="205" t="s">
        <v>9</v>
      </c>
      <c r="E6" s="206" t="s">
        <v>10</v>
      </c>
      <c r="F6" s="202" t="s">
        <v>75</v>
      </c>
      <c r="G6" s="202" t="s">
        <v>76</v>
      </c>
      <c r="H6" s="202" t="s">
        <v>66</v>
      </c>
      <c r="I6" s="202" t="s">
        <v>67</v>
      </c>
      <c r="J6" s="204" t="s">
        <v>220</v>
      </c>
      <c r="K6" s="204"/>
      <c r="L6" s="204"/>
      <c r="M6" s="204"/>
      <c r="N6" s="138" t="s">
        <v>68</v>
      </c>
      <c r="O6" s="139"/>
      <c r="P6" s="140"/>
    </row>
    <row r="7" spans="1:17" ht="39" customHeight="1">
      <c r="B7" s="203"/>
      <c r="C7" s="203"/>
      <c r="D7" s="205"/>
      <c r="E7" s="206"/>
      <c r="F7" s="203"/>
      <c r="G7" s="203"/>
      <c r="H7" s="203"/>
      <c r="I7" s="203"/>
      <c r="J7" s="114" t="s">
        <v>221</v>
      </c>
      <c r="K7" s="114" t="s">
        <v>222</v>
      </c>
      <c r="L7" s="114" t="s">
        <v>223</v>
      </c>
      <c r="M7" s="115" t="s">
        <v>70</v>
      </c>
      <c r="N7" s="141"/>
      <c r="O7" s="142"/>
      <c r="P7" s="143"/>
    </row>
    <row r="8" spans="1:17" ht="20.100000000000001" customHeight="1">
      <c r="A8" t="e">
        <f ca="1">VLOOKUP($E$2&amp;"-"&amp;$C$3,#REF!,3,FALSE)</f>
        <v>#REF!</v>
      </c>
      <c r="B8" s="56">
        <v>1</v>
      </c>
      <c r="C8" s="93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6" t="e">
        <f ca="1">IF($A8&gt;0,VLOOKUP($A8,#REF!,8),"")</f>
        <v>#REF!</v>
      </c>
      <c r="G8" s="96" t="e">
        <f ca="1">IF($A8&gt;0,VLOOKUP($A8,#REF!,9),"")</f>
        <v>#REF!</v>
      </c>
      <c r="H8" s="60"/>
      <c r="I8" s="61"/>
      <c r="J8" s="61"/>
      <c r="K8" s="61"/>
      <c r="L8" s="61"/>
      <c r="M8" s="61"/>
      <c r="N8" s="131" t="e">
        <f ca="1">IF($A8&gt;0,VLOOKUP($A8,#REF!,16,0),"")</f>
        <v>#REF!</v>
      </c>
      <c r="O8" s="132"/>
      <c r="P8" s="133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3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6" t="e">
        <f ca="1">IF($A9&gt;0,VLOOKUP($A9,#REF!,8),"")</f>
        <v>#REF!</v>
      </c>
      <c r="G9" s="96" t="e">
        <f ca="1">IF($A9&gt;0,VLOOKUP($A9,#REF!,9),"")</f>
        <v>#REF!</v>
      </c>
      <c r="H9" s="60"/>
      <c r="I9" s="61"/>
      <c r="J9" s="61"/>
      <c r="K9" s="61"/>
      <c r="L9" s="61"/>
      <c r="M9" s="61"/>
      <c r="N9" s="126" t="e">
        <f ca="1">IF($A9&gt;0,VLOOKUP($A9,#REF!,16,0),"")</f>
        <v>#REF!</v>
      </c>
      <c r="O9" s="127"/>
      <c r="P9" s="12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3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6" t="e">
        <f ca="1">IF($A10&gt;0,VLOOKUP($A10,#REF!,8),"")</f>
        <v>#REF!</v>
      </c>
      <c r="G10" s="96" t="e">
        <f ca="1">IF($A10&gt;0,VLOOKUP($A10,#REF!,9),"")</f>
        <v>#REF!</v>
      </c>
      <c r="H10" s="60"/>
      <c r="I10" s="61"/>
      <c r="J10" s="61"/>
      <c r="K10" s="61"/>
      <c r="L10" s="61"/>
      <c r="M10" s="61"/>
      <c r="N10" s="126" t="e">
        <f ca="1">IF($A10&gt;0,VLOOKUP($A10,#REF!,16,0),"")</f>
        <v>#REF!</v>
      </c>
      <c r="O10" s="127"/>
      <c r="P10" s="12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3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6" t="e">
        <f ca="1">IF($A11&gt;0,VLOOKUP($A11,#REF!,8),"")</f>
        <v>#REF!</v>
      </c>
      <c r="G11" s="96" t="e">
        <f ca="1">IF($A11&gt;0,VLOOKUP($A11,#REF!,9),"")</f>
        <v>#REF!</v>
      </c>
      <c r="H11" s="60"/>
      <c r="I11" s="61"/>
      <c r="J11" s="61"/>
      <c r="K11" s="61"/>
      <c r="L11" s="61"/>
      <c r="M11" s="61"/>
      <c r="N11" s="126" t="e">
        <f ca="1">IF($A11&gt;0,VLOOKUP($A11,#REF!,16,0),"")</f>
        <v>#REF!</v>
      </c>
      <c r="O11" s="127"/>
      <c r="P11" s="12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3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6" t="e">
        <f ca="1">IF($A12&gt;0,VLOOKUP($A12,#REF!,8),"")</f>
        <v>#REF!</v>
      </c>
      <c r="G12" s="96" t="e">
        <f ca="1">IF($A12&gt;0,VLOOKUP($A12,#REF!,9),"")</f>
        <v>#REF!</v>
      </c>
      <c r="H12" s="60"/>
      <c r="I12" s="61"/>
      <c r="J12" s="61"/>
      <c r="K12" s="61"/>
      <c r="L12" s="61"/>
      <c r="M12" s="61"/>
      <c r="N12" s="126" t="e">
        <f ca="1">IF($A12&gt;0,VLOOKUP($A12,#REF!,16,0),"")</f>
        <v>#REF!</v>
      </c>
      <c r="O12" s="127"/>
      <c r="P12" s="12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3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6" t="e">
        <f ca="1">IF($A13&gt;0,VLOOKUP($A13,#REF!,8),"")</f>
        <v>#REF!</v>
      </c>
      <c r="G13" s="96" t="e">
        <f ca="1">IF($A13&gt;0,VLOOKUP($A13,#REF!,9),"")</f>
        <v>#REF!</v>
      </c>
      <c r="H13" s="60"/>
      <c r="I13" s="61"/>
      <c r="J13" s="61"/>
      <c r="K13" s="61"/>
      <c r="L13" s="61"/>
      <c r="M13" s="61"/>
      <c r="N13" s="126" t="e">
        <f ca="1">IF($A13&gt;0,VLOOKUP($A13,#REF!,16,0),"")</f>
        <v>#REF!</v>
      </c>
      <c r="O13" s="127"/>
      <c r="P13" s="12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3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6" t="e">
        <f ca="1">IF($A14&gt;0,VLOOKUP($A14,#REF!,8),"")</f>
        <v>#REF!</v>
      </c>
      <c r="G14" s="96" t="e">
        <f ca="1">IF($A14&gt;0,VLOOKUP($A14,#REF!,9),"")</f>
        <v>#REF!</v>
      </c>
      <c r="H14" s="60"/>
      <c r="I14" s="61"/>
      <c r="J14" s="61"/>
      <c r="K14" s="61"/>
      <c r="L14" s="61"/>
      <c r="M14" s="61"/>
      <c r="N14" s="126" t="e">
        <f ca="1">IF($A14&gt;0,VLOOKUP($A14,#REF!,16,0),"")</f>
        <v>#REF!</v>
      </c>
      <c r="O14" s="127"/>
      <c r="P14" s="12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3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6" t="e">
        <f ca="1">IF($A15&gt;0,VLOOKUP($A15,#REF!,8),"")</f>
        <v>#REF!</v>
      </c>
      <c r="G15" s="96" t="e">
        <f ca="1">IF($A15&gt;0,VLOOKUP($A15,#REF!,9),"")</f>
        <v>#REF!</v>
      </c>
      <c r="H15" s="60"/>
      <c r="I15" s="61"/>
      <c r="J15" s="61"/>
      <c r="K15" s="61"/>
      <c r="L15" s="61"/>
      <c r="M15" s="61"/>
      <c r="N15" s="126" t="e">
        <f ca="1">IF($A15&gt;0,VLOOKUP($A15,#REF!,16,0),"")</f>
        <v>#REF!</v>
      </c>
      <c r="O15" s="127"/>
      <c r="P15" s="12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3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6" t="e">
        <f ca="1">IF($A16&gt;0,VLOOKUP($A16,#REF!,8),"")</f>
        <v>#REF!</v>
      </c>
      <c r="G16" s="96" t="e">
        <f ca="1">IF($A16&gt;0,VLOOKUP($A16,#REF!,9),"")</f>
        <v>#REF!</v>
      </c>
      <c r="H16" s="60"/>
      <c r="I16" s="61"/>
      <c r="J16" s="61"/>
      <c r="K16" s="61"/>
      <c r="L16" s="61"/>
      <c r="M16" s="61"/>
      <c r="N16" s="126" t="e">
        <f ca="1">IF($A16&gt;0,VLOOKUP($A16,#REF!,16,0),"")</f>
        <v>#REF!</v>
      </c>
      <c r="O16" s="127"/>
      <c r="P16" s="12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3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6" t="e">
        <f ca="1">IF($A17&gt;0,VLOOKUP($A17,#REF!,8),"")</f>
        <v>#REF!</v>
      </c>
      <c r="G17" s="96" t="e">
        <f ca="1">IF($A17&gt;0,VLOOKUP($A17,#REF!,9),"")</f>
        <v>#REF!</v>
      </c>
      <c r="H17" s="60"/>
      <c r="I17" s="61"/>
      <c r="J17" s="61"/>
      <c r="K17" s="61"/>
      <c r="L17" s="61"/>
      <c r="M17" s="61"/>
      <c r="N17" s="126" t="e">
        <f ca="1">IF($A17&gt;0,VLOOKUP($A17,#REF!,16,0),"")</f>
        <v>#REF!</v>
      </c>
      <c r="O17" s="127"/>
      <c r="P17" s="12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3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6" t="e">
        <f ca="1">IF($A18&gt;0,VLOOKUP($A18,#REF!,8),"")</f>
        <v>#REF!</v>
      </c>
      <c r="G18" s="96" t="e">
        <f ca="1">IF($A18&gt;0,VLOOKUP($A18,#REF!,9),"")</f>
        <v>#REF!</v>
      </c>
      <c r="H18" s="60"/>
      <c r="I18" s="61"/>
      <c r="J18" s="61"/>
      <c r="K18" s="61"/>
      <c r="L18" s="61"/>
      <c r="M18" s="61"/>
      <c r="N18" s="126" t="e">
        <f ca="1">IF($A18&gt;0,VLOOKUP($A18,#REF!,16,0),"")</f>
        <v>#REF!</v>
      </c>
      <c r="O18" s="127"/>
      <c r="P18" s="12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3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6" t="e">
        <f ca="1">IF($A19&gt;0,VLOOKUP($A19,#REF!,8),"")</f>
        <v>#REF!</v>
      </c>
      <c r="G19" s="96" t="e">
        <f ca="1">IF($A19&gt;0,VLOOKUP($A19,#REF!,9),"")</f>
        <v>#REF!</v>
      </c>
      <c r="H19" s="60"/>
      <c r="I19" s="61"/>
      <c r="J19" s="61"/>
      <c r="K19" s="61"/>
      <c r="L19" s="61"/>
      <c r="M19" s="61"/>
      <c r="N19" s="126" t="e">
        <f ca="1">IF($A19&gt;0,VLOOKUP($A19,#REF!,16,0),"")</f>
        <v>#REF!</v>
      </c>
      <c r="O19" s="127"/>
      <c r="P19" s="12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3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6" t="e">
        <f ca="1">IF($A20&gt;0,VLOOKUP($A20,#REF!,8),"")</f>
        <v>#REF!</v>
      </c>
      <c r="G20" s="96" t="e">
        <f ca="1">IF($A20&gt;0,VLOOKUP($A20,#REF!,9),"")</f>
        <v>#REF!</v>
      </c>
      <c r="H20" s="60"/>
      <c r="I20" s="61"/>
      <c r="J20" s="61"/>
      <c r="K20" s="61"/>
      <c r="L20" s="61"/>
      <c r="M20" s="61"/>
      <c r="N20" s="126" t="e">
        <f ca="1">IF($A20&gt;0,VLOOKUP($A20,#REF!,16,0),"")</f>
        <v>#REF!</v>
      </c>
      <c r="O20" s="127"/>
      <c r="P20" s="12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3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6" t="e">
        <f ca="1">IF($A21&gt;0,VLOOKUP($A21,#REF!,8),"")</f>
        <v>#REF!</v>
      </c>
      <c r="G21" s="96" t="e">
        <f ca="1">IF($A21&gt;0,VLOOKUP($A21,#REF!,9),"")</f>
        <v>#REF!</v>
      </c>
      <c r="H21" s="60"/>
      <c r="I21" s="61"/>
      <c r="J21" s="61"/>
      <c r="K21" s="61"/>
      <c r="L21" s="61"/>
      <c r="M21" s="61"/>
      <c r="N21" s="126" t="e">
        <f ca="1">IF($A21&gt;0,VLOOKUP($A21,#REF!,16,0),"")</f>
        <v>#REF!</v>
      </c>
      <c r="O21" s="127"/>
      <c r="P21" s="12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3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6" t="e">
        <f ca="1">IF($A22&gt;0,VLOOKUP($A22,#REF!,8),"")</f>
        <v>#REF!</v>
      </c>
      <c r="G22" s="96" t="e">
        <f ca="1">IF($A22&gt;0,VLOOKUP($A22,#REF!,9),"")</f>
        <v>#REF!</v>
      </c>
      <c r="H22" s="60"/>
      <c r="I22" s="61"/>
      <c r="J22" s="61"/>
      <c r="K22" s="61"/>
      <c r="L22" s="61"/>
      <c r="M22" s="61"/>
      <c r="N22" s="126" t="e">
        <f ca="1">IF($A22&gt;0,VLOOKUP($A22,#REF!,16,0),"")</f>
        <v>#REF!</v>
      </c>
      <c r="O22" s="127"/>
      <c r="P22" s="12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3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6" t="e">
        <f ca="1">IF($A23&gt;0,VLOOKUP($A23,#REF!,8),"")</f>
        <v>#REF!</v>
      </c>
      <c r="G23" s="96" t="e">
        <f ca="1">IF($A23&gt;0,VLOOKUP($A23,#REF!,9),"")</f>
        <v>#REF!</v>
      </c>
      <c r="H23" s="60"/>
      <c r="I23" s="61"/>
      <c r="J23" s="61"/>
      <c r="K23" s="61"/>
      <c r="L23" s="61"/>
      <c r="M23" s="61"/>
      <c r="N23" s="126" t="e">
        <f ca="1">IF($A23&gt;0,VLOOKUP($A23,#REF!,16,0),"")</f>
        <v>#REF!</v>
      </c>
      <c r="O23" s="127"/>
      <c r="P23" s="12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3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6" t="e">
        <f ca="1">IF($A24&gt;0,VLOOKUP($A24,#REF!,8),"")</f>
        <v>#REF!</v>
      </c>
      <c r="G24" s="96" t="e">
        <f ca="1">IF($A24&gt;0,VLOOKUP($A24,#REF!,9),"")</f>
        <v>#REF!</v>
      </c>
      <c r="H24" s="60"/>
      <c r="I24" s="61"/>
      <c r="J24" s="61"/>
      <c r="K24" s="61"/>
      <c r="L24" s="61"/>
      <c r="M24" s="61"/>
      <c r="N24" s="126" t="e">
        <f ca="1">IF($A24&gt;0,VLOOKUP($A24,#REF!,16,0),"")</f>
        <v>#REF!</v>
      </c>
      <c r="O24" s="127"/>
      <c r="P24" s="12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3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6" t="e">
        <f ca="1">IF($A25&gt;0,VLOOKUP($A25,#REF!,8),"")</f>
        <v>#REF!</v>
      </c>
      <c r="G25" s="96" t="e">
        <f ca="1">IF($A25&gt;0,VLOOKUP($A25,#REF!,9),"")</f>
        <v>#REF!</v>
      </c>
      <c r="H25" s="60"/>
      <c r="I25" s="61"/>
      <c r="J25" s="61"/>
      <c r="K25" s="61"/>
      <c r="L25" s="61"/>
      <c r="M25" s="61"/>
      <c r="N25" s="126" t="e">
        <f ca="1">IF($A25&gt;0,VLOOKUP($A25,#REF!,16,0),"")</f>
        <v>#REF!</v>
      </c>
      <c r="O25" s="127"/>
      <c r="P25" s="12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3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6" t="e">
        <f ca="1">IF($A26&gt;0,VLOOKUP($A26,#REF!,8),"")</f>
        <v>#REF!</v>
      </c>
      <c r="G26" s="96" t="e">
        <f ca="1">IF($A26&gt;0,VLOOKUP($A26,#REF!,9),"")</f>
        <v>#REF!</v>
      </c>
      <c r="H26" s="60"/>
      <c r="I26" s="61"/>
      <c r="J26" s="61"/>
      <c r="K26" s="61"/>
      <c r="L26" s="61"/>
      <c r="M26" s="61"/>
      <c r="N26" s="126" t="e">
        <f ca="1">IF($A26&gt;0,VLOOKUP($A26,#REF!,16,0),"")</f>
        <v>#REF!</v>
      </c>
      <c r="O26" s="127"/>
      <c r="P26" s="12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3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6" t="e">
        <f ca="1">IF($A27&gt;0,VLOOKUP($A27,#REF!,8),"")</f>
        <v>#REF!</v>
      </c>
      <c r="G27" s="96" t="e">
        <f ca="1">IF($A27&gt;0,VLOOKUP($A27,#REF!,9),"")</f>
        <v>#REF!</v>
      </c>
      <c r="H27" s="60"/>
      <c r="I27" s="61"/>
      <c r="J27" s="61"/>
      <c r="K27" s="61"/>
      <c r="L27" s="61"/>
      <c r="M27" s="61"/>
      <c r="N27" s="126" t="e">
        <f ca="1">IF($A27&gt;0,VLOOKUP($A27,#REF!,16,0),"")</f>
        <v>#REF!</v>
      </c>
      <c r="O27" s="127"/>
      <c r="P27" s="12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3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6" t="e">
        <f ca="1">IF($A28&gt;0,VLOOKUP($A28,#REF!,8),"")</f>
        <v>#REF!</v>
      </c>
      <c r="G28" s="96" t="e">
        <f ca="1">IF($A28&gt;0,VLOOKUP($A28,#REF!,9),"")</f>
        <v>#REF!</v>
      </c>
      <c r="H28" s="60"/>
      <c r="I28" s="61"/>
      <c r="J28" s="61"/>
      <c r="K28" s="61"/>
      <c r="L28" s="61"/>
      <c r="M28" s="61"/>
      <c r="N28" s="126" t="e">
        <f ca="1">IF($A28&gt;0,VLOOKUP($A28,#REF!,16,0),"")</f>
        <v>#REF!</v>
      </c>
      <c r="O28" s="127"/>
      <c r="P28" s="12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3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6" t="e">
        <f ca="1">IF($A29&gt;0,VLOOKUP($A29,#REF!,8),"")</f>
        <v>#REF!</v>
      </c>
      <c r="G29" s="96" t="e">
        <f ca="1">IF($A29&gt;0,VLOOKUP($A29,#REF!,9),"")</f>
        <v>#REF!</v>
      </c>
      <c r="H29" s="60"/>
      <c r="I29" s="61"/>
      <c r="J29" s="61"/>
      <c r="K29" s="61"/>
      <c r="L29" s="61"/>
      <c r="M29" s="61"/>
      <c r="N29" s="126" t="e">
        <f ca="1">IF($A29&gt;0,VLOOKUP($A29,#REF!,16,0),"")</f>
        <v>#REF!</v>
      </c>
      <c r="O29" s="127"/>
      <c r="P29" s="12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3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6" t="e">
        <f ca="1">IF($A30&gt;0,VLOOKUP($A30,#REF!,8),"")</f>
        <v>#REF!</v>
      </c>
      <c r="G30" s="96" t="e">
        <f ca="1">IF($A30&gt;0,VLOOKUP($A30,#REF!,9),"")</f>
        <v>#REF!</v>
      </c>
      <c r="H30" s="60"/>
      <c r="I30" s="61"/>
      <c r="J30" s="61"/>
      <c r="K30" s="61"/>
      <c r="L30" s="61"/>
      <c r="M30" s="61"/>
      <c r="N30" s="126" t="e">
        <f ca="1">IF($A30&gt;0,VLOOKUP($A30,#REF!,16,0),"")</f>
        <v>#REF!</v>
      </c>
      <c r="O30" s="127"/>
      <c r="P30" s="12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3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6" t="e">
        <f ca="1">IF($A31&gt;0,VLOOKUP($A31,#REF!,8),"")</f>
        <v>#REF!</v>
      </c>
      <c r="G31" s="96" t="e">
        <f ca="1">IF($A31&gt;0,VLOOKUP($A31,#REF!,9),"")</f>
        <v>#REF!</v>
      </c>
      <c r="H31" s="60"/>
      <c r="I31" s="61"/>
      <c r="J31" s="61"/>
      <c r="K31" s="61"/>
      <c r="L31" s="61"/>
      <c r="M31" s="61"/>
      <c r="N31" s="126" t="e">
        <f ca="1">IF($A31&gt;0,VLOOKUP($A31,#REF!,16,0),"")</f>
        <v>#REF!</v>
      </c>
      <c r="O31" s="127"/>
      <c r="P31" s="12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3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6" t="e">
        <f ca="1">IF($A32&gt;0,VLOOKUP($A32,#REF!,8),"")</f>
        <v>#REF!</v>
      </c>
      <c r="G32" s="96" t="e">
        <f ca="1">IF($A32&gt;0,VLOOKUP($A32,#REF!,9),"")</f>
        <v>#REF!</v>
      </c>
      <c r="H32" s="60"/>
      <c r="I32" s="61"/>
      <c r="J32" s="61"/>
      <c r="K32" s="61"/>
      <c r="L32" s="61"/>
      <c r="M32" s="61"/>
      <c r="N32" s="126" t="e">
        <f ca="1">IF($A32&gt;0,VLOOKUP($A32,#REF!,16,0),"")</f>
        <v>#REF!</v>
      </c>
      <c r="O32" s="127"/>
      <c r="P32" s="12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3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6" t="e">
        <f ca="1">IF($A33&gt;0,VLOOKUP($A33,#REF!,8),"")</f>
        <v>#REF!</v>
      </c>
      <c r="G33" s="96" t="e">
        <f ca="1">IF($A33&gt;0,VLOOKUP($A33,#REF!,9),"")</f>
        <v>#REF!</v>
      </c>
      <c r="H33" s="60"/>
      <c r="I33" s="61"/>
      <c r="J33" s="61"/>
      <c r="K33" s="61"/>
      <c r="L33" s="61"/>
      <c r="M33" s="61"/>
      <c r="N33" s="126" t="e">
        <f ca="1">IF($A33&gt;0,VLOOKUP($A33,#REF!,16,0),"")</f>
        <v>#REF!</v>
      </c>
      <c r="O33" s="127"/>
      <c r="P33" s="12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3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6" t="e">
        <f ca="1">IF($A34&gt;0,VLOOKUP($A34,#REF!,8),"")</f>
        <v>#REF!</v>
      </c>
      <c r="G34" s="96" t="e">
        <f ca="1">IF($A34&gt;0,VLOOKUP($A34,#REF!,9),"")</f>
        <v>#REF!</v>
      </c>
      <c r="H34" s="60"/>
      <c r="I34" s="61"/>
      <c r="J34" s="61"/>
      <c r="K34" s="61"/>
      <c r="L34" s="61"/>
      <c r="M34" s="61"/>
      <c r="N34" s="126" t="e">
        <f ca="1">IF($A34&gt;0,VLOOKUP($A34,#REF!,16,0),"")</f>
        <v>#REF!</v>
      </c>
      <c r="O34" s="127"/>
      <c r="P34" s="12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3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6" t="e">
        <f ca="1">IF($A35&gt;0,VLOOKUP($A35,#REF!,8),"")</f>
        <v>#REF!</v>
      </c>
      <c r="G35" s="96" t="e">
        <f ca="1">IF($A35&gt;0,VLOOKUP($A35,#REF!,9),"")</f>
        <v>#REF!</v>
      </c>
      <c r="H35" s="60"/>
      <c r="I35" s="61"/>
      <c r="J35" s="61"/>
      <c r="K35" s="61"/>
      <c r="L35" s="61"/>
      <c r="M35" s="61"/>
      <c r="N35" s="126" t="e">
        <f ca="1">IF($A35&gt;0,VLOOKUP($A35,#REF!,16,0),"")</f>
        <v>#REF!</v>
      </c>
      <c r="O35" s="127"/>
      <c r="P35" s="12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3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6" t="e">
        <f ca="1">IF($A36&gt;0,VLOOKUP($A36,#REF!,8),"")</f>
        <v>#REF!</v>
      </c>
      <c r="G36" s="96" t="e">
        <f ca="1">IF($A36&gt;0,VLOOKUP($A36,#REF!,9),"")</f>
        <v>#REF!</v>
      </c>
      <c r="H36" s="60"/>
      <c r="I36" s="61"/>
      <c r="J36" s="61"/>
      <c r="K36" s="61"/>
      <c r="L36" s="61"/>
      <c r="M36" s="61"/>
      <c r="N36" s="126" t="e">
        <f ca="1">IF($A36&gt;0,VLOOKUP($A36,#REF!,16,0),"")</f>
        <v>#REF!</v>
      </c>
      <c r="O36" s="127"/>
      <c r="P36" s="12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3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6" t="e">
        <f ca="1">IF($A37&gt;0,VLOOKUP($A37,#REF!,8),"")</f>
        <v>#REF!</v>
      </c>
      <c r="G37" s="96" t="e">
        <f ca="1">IF($A37&gt;0,VLOOKUP($A37,#REF!,9),"")</f>
        <v>#REF!</v>
      </c>
      <c r="H37" s="64"/>
      <c r="I37" s="65"/>
      <c r="J37" s="65"/>
      <c r="K37" s="65"/>
      <c r="L37" s="65"/>
      <c r="M37" s="65"/>
      <c r="N37" s="126" t="e">
        <f ca="1">IF($A37&gt;0,VLOOKUP($A37,#REF!,16,0),"")</f>
        <v>#REF!</v>
      </c>
      <c r="O37" s="127"/>
      <c r="P37" s="12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4"/>
      <c r="D38" s="68"/>
      <c r="E38" s="69"/>
      <c r="F38" s="123"/>
      <c r="G38" s="97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224</v>
      </c>
      <c r="C39" s="95"/>
      <c r="D39" s="75"/>
      <c r="E39" s="76"/>
      <c r="F39" s="124"/>
      <c r="G39" s="98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5"/>
      <c r="D40" s="75"/>
      <c r="E40" s="76"/>
      <c r="F40" s="124"/>
      <c r="G40" s="98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5"/>
      <c r="D41" s="75"/>
      <c r="E41" s="76"/>
      <c r="F41" s="124"/>
      <c r="G41" s="98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5"/>
      <c r="D42" s="75"/>
      <c r="E42" s="76"/>
      <c r="F42" s="124"/>
      <c r="G42" s="98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5"/>
      <c r="D43" s="75"/>
      <c r="E43" s="76"/>
      <c r="F43" s="124"/>
      <c r="G43" s="98"/>
      <c r="H43" s="116" t="e">
        <f ca="1">VLOOKUP([1]!ExtractElement(L1,1,"-")&amp;"-"&amp;[1]!ExtractElement(L1,2,"-"),#REF!,10,0)&amp;"/"</f>
        <v>#REF!</v>
      </c>
      <c r="I43" s="117">
        <f>COUNTA(#REF!)-1</f>
        <v>0</v>
      </c>
      <c r="J43" s="79"/>
      <c r="K43" s="79"/>
      <c r="L43" s="79"/>
      <c r="M43" s="118" t="s">
        <v>50</v>
      </c>
      <c r="N43" s="119">
        <f ca="1">IF(MOD([1]!ExtractElement(N1,3,"-"),30)=0,ROUNDDOWN(([1]!ExtractElement(N1,3,"-"))/30,0),ROUNDDOWN(([1]!ExtractElement(N1,3,"-"))/30,0)+1)</f>
        <v>2</v>
      </c>
      <c r="O43" s="120"/>
      <c r="P43" s="121"/>
      <c r="Q43" s="92"/>
      <c r="R43" s="92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3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6" t="e">
        <f ca="1">IF($A44&gt;0,VLOOKUP($A44,#REF!,8),"")</f>
        <v>#REF!</v>
      </c>
      <c r="G44" s="96" t="e">
        <f ca="1">IF($A44&gt;0,VLOOKUP($A44,#REF!,9),"")</f>
        <v>#REF!</v>
      </c>
      <c r="H44" s="60"/>
      <c r="I44" s="61"/>
      <c r="J44" s="61"/>
      <c r="K44" s="61"/>
      <c r="L44" s="61"/>
      <c r="M44" s="61"/>
      <c r="N44" s="126" t="e">
        <f ca="1">IF($A44&gt;0,VLOOKUP($A44,#REF!,16,0),"")</f>
        <v>#REF!</v>
      </c>
      <c r="O44" s="127"/>
      <c r="P44" s="128"/>
      <c r="Q44" t="s">
        <v>230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3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6" t="e">
        <f ca="1">IF($A45&gt;0,VLOOKUP($A45,#REF!,8),"")</f>
        <v>#REF!</v>
      </c>
      <c r="G45" s="96" t="e">
        <f ca="1">IF($A45&gt;0,VLOOKUP($A45,#REF!,9),"")</f>
        <v>#REF!</v>
      </c>
      <c r="H45" s="60"/>
      <c r="I45" s="61"/>
      <c r="J45" s="61"/>
      <c r="K45" s="61"/>
      <c r="L45" s="61"/>
      <c r="M45" s="61"/>
      <c r="N45" s="126" t="e">
        <f ca="1">IF($A45&gt;0,VLOOKUP($A45,#REF!,16,0),"")</f>
        <v>#REF!</v>
      </c>
      <c r="O45" s="127"/>
      <c r="P45" s="128"/>
      <c r="Q45" t="s">
        <v>230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3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6" t="e">
        <f ca="1">IF($A46&gt;0,VLOOKUP($A46,#REF!,8),"")</f>
        <v>#REF!</v>
      </c>
      <c r="G46" s="96" t="e">
        <f ca="1">IF($A46&gt;0,VLOOKUP($A46,#REF!,9),"")</f>
        <v>#REF!</v>
      </c>
      <c r="H46" s="60"/>
      <c r="I46" s="61"/>
      <c r="J46" s="61"/>
      <c r="K46" s="61"/>
      <c r="L46" s="61"/>
      <c r="M46" s="61"/>
      <c r="N46" s="126" t="e">
        <f ca="1">IF($A46&gt;0,VLOOKUP($A46,#REF!,16,0),"")</f>
        <v>#REF!</v>
      </c>
      <c r="O46" s="127"/>
      <c r="P46" s="128"/>
      <c r="Q46" t="s">
        <v>230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3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6" t="e">
        <f ca="1">IF($A47&gt;0,VLOOKUP($A47,#REF!,8),"")</f>
        <v>#REF!</v>
      </c>
      <c r="G47" s="96" t="e">
        <f ca="1">IF($A47&gt;0,VLOOKUP($A47,#REF!,9),"")</f>
        <v>#REF!</v>
      </c>
      <c r="H47" s="60"/>
      <c r="I47" s="61"/>
      <c r="J47" s="61"/>
      <c r="K47" s="61"/>
      <c r="L47" s="61"/>
      <c r="M47" s="61"/>
      <c r="N47" s="126" t="e">
        <f ca="1">IF($A47&gt;0,VLOOKUP($A47,#REF!,16,0),"")</f>
        <v>#REF!</v>
      </c>
      <c r="O47" s="127"/>
      <c r="P47" s="128"/>
      <c r="Q47" t="s">
        <v>230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3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6" t="e">
        <f ca="1">IF($A48&gt;0,VLOOKUP($A48,#REF!,8),"")</f>
        <v>#REF!</v>
      </c>
      <c r="G48" s="96" t="e">
        <f ca="1">IF($A48&gt;0,VLOOKUP($A48,#REF!,9),"")</f>
        <v>#REF!</v>
      </c>
      <c r="H48" s="60"/>
      <c r="I48" s="61"/>
      <c r="J48" s="61"/>
      <c r="K48" s="61"/>
      <c r="L48" s="61"/>
      <c r="M48" s="61"/>
      <c r="N48" s="126" t="e">
        <f ca="1">IF($A48&gt;0,VLOOKUP($A48,#REF!,16,0),"")</f>
        <v>#REF!</v>
      </c>
      <c r="O48" s="127"/>
      <c r="P48" s="128"/>
      <c r="Q48" t="s">
        <v>230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3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6" t="e">
        <f ca="1">IF($A49&gt;0,VLOOKUP($A49,#REF!,8),"")</f>
        <v>#REF!</v>
      </c>
      <c r="G49" s="96" t="e">
        <f ca="1">IF($A49&gt;0,VLOOKUP($A49,#REF!,9),"")</f>
        <v>#REF!</v>
      </c>
      <c r="H49" s="60"/>
      <c r="I49" s="61"/>
      <c r="J49" s="61"/>
      <c r="K49" s="61"/>
      <c r="L49" s="61"/>
      <c r="M49" s="61"/>
      <c r="N49" s="126" t="e">
        <f ca="1">IF($A49&gt;0,VLOOKUP($A49,#REF!,16,0),"")</f>
        <v>#REF!</v>
      </c>
      <c r="O49" s="127"/>
      <c r="P49" s="128"/>
      <c r="Q49" t="s">
        <v>230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3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6" t="e">
        <f ca="1">IF($A50&gt;0,VLOOKUP($A50,#REF!,8),"")</f>
        <v>#REF!</v>
      </c>
      <c r="G50" s="96" t="e">
        <f ca="1">IF($A50&gt;0,VLOOKUP($A50,#REF!,9),"")</f>
        <v>#REF!</v>
      </c>
      <c r="H50" s="60"/>
      <c r="I50" s="61"/>
      <c r="J50" s="61"/>
      <c r="K50" s="61"/>
      <c r="L50" s="61"/>
      <c r="M50" s="61"/>
      <c r="N50" s="126" t="e">
        <f ca="1">IF($A50&gt;0,VLOOKUP($A50,#REF!,16,0),"")</f>
        <v>#REF!</v>
      </c>
      <c r="O50" s="127"/>
      <c r="P50" s="128"/>
      <c r="Q50" t="s">
        <v>230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3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6" t="e">
        <f ca="1">IF($A51&gt;0,VLOOKUP($A51,#REF!,8),"")</f>
        <v>#REF!</v>
      </c>
      <c r="G51" s="96" t="e">
        <f ca="1">IF($A51&gt;0,VLOOKUP($A51,#REF!,9),"")</f>
        <v>#REF!</v>
      </c>
      <c r="H51" s="60"/>
      <c r="I51" s="61"/>
      <c r="J51" s="61"/>
      <c r="K51" s="61"/>
      <c r="L51" s="61"/>
      <c r="M51" s="61"/>
      <c r="N51" s="126" t="e">
        <f ca="1">IF($A51&gt;0,VLOOKUP($A51,#REF!,16,0),"")</f>
        <v>#REF!</v>
      </c>
      <c r="O51" s="127"/>
      <c r="P51" s="128"/>
      <c r="Q51" t="s">
        <v>230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3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6" t="e">
        <f ca="1">IF($A52&gt;0,VLOOKUP($A52,#REF!,8),"")</f>
        <v>#REF!</v>
      </c>
      <c r="G52" s="96" t="e">
        <f ca="1">IF($A52&gt;0,VLOOKUP($A52,#REF!,9),"")</f>
        <v>#REF!</v>
      </c>
      <c r="H52" s="60"/>
      <c r="I52" s="61"/>
      <c r="J52" s="61"/>
      <c r="K52" s="61"/>
      <c r="L52" s="61"/>
      <c r="M52" s="61"/>
      <c r="N52" s="126" t="e">
        <f ca="1">IF($A52&gt;0,VLOOKUP($A52,#REF!,16,0),"")</f>
        <v>#REF!</v>
      </c>
      <c r="O52" s="127"/>
      <c r="P52" s="128"/>
      <c r="Q52" t="s">
        <v>230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3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6" t="e">
        <f ca="1">IF($A53&gt;0,VLOOKUP($A53,#REF!,8),"")</f>
        <v>#REF!</v>
      </c>
      <c r="G53" s="96" t="e">
        <f ca="1">IF($A53&gt;0,VLOOKUP($A53,#REF!,9),"")</f>
        <v>#REF!</v>
      </c>
      <c r="H53" s="60"/>
      <c r="I53" s="61"/>
      <c r="J53" s="61"/>
      <c r="K53" s="61"/>
      <c r="L53" s="61"/>
      <c r="M53" s="61"/>
      <c r="N53" s="126" t="e">
        <f ca="1">IF($A53&gt;0,VLOOKUP($A53,#REF!,16,0),"")</f>
        <v>#REF!</v>
      </c>
      <c r="O53" s="127"/>
      <c r="P53" s="128"/>
      <c r="Q53" t="s">
        <v>230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3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6" t="e">
        <f ca="1">IF($A54&gt;0,VLOOKUP($A54,#REF!,8),"")</f>
        <v>#REF!</v>
      </c>
      <c r="G54" s="96" t="e">
        <f ca="1">IF($A54&gt;0,VLOOKUP($A54,#REF!,9),"")</f>
        <v>#REF!</v>
      </c>
      <c r="H54" s="60"/>
      <c r="I54" s="61"/>
      <c r="J54" s="61"/>
      <c r="K54" s="61"/>
      <c r="L54" s="61"/>
      <c r="M54" s="61"/>
      <c r="N54" s="126" t="e">
        <f ca="1">IF($A54&gt;0,VLOOKUP($A54,#REF!,16,0),"")</f>
        <v>#REF!</v>
      </c>
      <c r="O54" s="127"/>
      <c r="P54" s="128"/>
      <c r="Q54" t="s">
        <v>230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3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6" t="e">
        <f ca="1">IF($A55&gt;0,VLOOKUP($A55,#REF!,8),"")</f>
        <v>#REF!</v>
      </c>
      <c r="G55" s="96" t="e">
        <f ca="1">IF($A55&gt;0,VLOOKUP($A55,#REF!,9),"")</f>
        <v>#REF!</v>
      </c>
      <c r="H55" s="60"/>
      <c r="I55" s="61"/>
      <c r="J55" s="61"/>
      <c r="K55" s="61"/>
      <c r="L55" s="61"/>
      <c r="M55" s="61"/>
      <c r="N55" s="126" t="e">
        <f ca="1">IF($A55&gt;0,VLOOKUP($A55,#REF!,16,0),"")</f>
        <v>#REF!</v>
      </c>
      <c r="O55" s="127"/>
      <c r="P55" s="128"/>
      <c r="Q55" t="s">
        <v>230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3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6" t="e">
        <f ca="1">IF($A56&gt;0,VLOOKUP($A56,#REF!,8),"")</f>
        <v>#REF!</v>
      </c>
      <c r="G56" s="96" t="e">
        <f ca="1">IF($A56&gt;0,VLOOKUP($A56,#REF!,9),"")</f>
        <v>#REF!</v>
      </c>
      <c r="H56" s="60"/>
      <c r="I56" s="61"/>
      <c r="J56" s="61"/>
      <c r="K56" s="61"/>
      <c r="L56" s="61"/>
      <c r="M56" s="61"/>
      <c r="N56" s="126" t="e">
        <f ca="1">IF($A56&gt;0,VLOOKUP($A56,#REF!,16,0),"")</f>
        <v>#REF!</v>
      </c>
      <c r="O56" s="127"/>
      <c r="P56" s="128"/>
      <c r="Q56" t="s">
        <v>230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3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6" t="e">
        <f ca="1">IF($A57&gt;0,VLOOKUP($A57,#REF!,8),"")</f>
        <v>#REF!</v>
      </c>
      <c r="G57" s="96" t="e">
        <f ca="1">IF($A57&gt;0,VLOOKUP($A57,#REF!,9),"")</f>
        <v>#REF!</v>
      </c>
      <c r="H57" s="60"/>
      <c r="I57" s="61"/>
      <c r="J57" s="61"/>
      <c r="K57" s="61"/>
      <c r="L57" s="61"/>
      <c r="M57" s="61"/>
      <c r="N57" s="126" t="e">
        <f ca="1">IF($A57&gt;0,VLOOKUP($A57,#REF!,16,0),"")</f>
        <v>#REF!</v>
      </c>
      <c r="O57" s="127"/>
      <c r="P57" s="128"/>
      <c r="Q57" t="s">
        <v>230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3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6" t="e">
        <f ca="1">IF($A58&gt;0,VLOOKUP($A58,#REF!,8),"")</f>
        <v>#REF!</v>
      </c>
      <c r="G58" s="96" t="e">
        <f ca="1">IF($A58&gt;0,VLOOKUP($A58,#REF!,9),"")</f>
        <v>#REF!</v>
      </c>
      <c r="H58" s="60"/>
      <c r="I58" s="61"/>
      <c r="J58" s="61"/>
      <c r="K58" s="61"/>
      <c r="L58" s="61"/>
      <c r="M58" s="61"/>
      <c r="N58" s="126" t="e">
        <f ca="1">IF($A58&gt;0,VLOOKUP($A58,#REF!,16,0),"")</f>
        <v>#REF!</v>
      </c>
      <c r="O58" s="127"/>
      <c r="P58" s="128"/>
      <c r="Q58" t="s">
        <v>230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3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6" t="e">
        <f ca="1">IF($A59&gt;0,VLOOKUP($A59,#REF!,8),"")</f>
        <v>#REF!</v>
      </c>
      <c r="G59" s="96" t="e">
        <f ca="1">IF($A59&gt;0,VLOOKUP($A59,#REF!,9),"")</f>
        <v>#REF!</v>
      </c>
      <c r="H59" s="60"/>
      <c r="I59" s="61"/>
      <c r="J59" s="61"/>
      <c r="K59" s="61"/>
      <c r="L59" s="61"/>
      <c r="M59" s="61"/>
      <c r="N59" s="126" t="e">
        <f ca="1">IF($A59&gt;0,VLOOKUP($A59,#REF!,16,0),"")</f>
        <v>#REF!</v>
      </c>
      <c r="O59" s="127"/>
      <c r="P59" s="128"/>
      <c r="Q59" t="s">
        <v>230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3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6" t="e">
        <f ca="1">IF($A60&gt;0,VLOOKUP($A60,#REF!,8),"")</f>
        <v>#REF!</v>
      </c>
      <c r="G60" s="96" t="e">
        <f ca="1">IF($A60&gt;0,VLOOKUP($A60,#REF!,9),"")</f>
        <v>#REF!</v>
      </c>
      <c r="H60" s="60"/>
      <c r="I60" s="61"/>
      <c r="J60" s="61"/>
      <c r="K60" s="61"/>
      <c r="L60" s="61"/>
      <c r="M60" s="61"/>
      <c r="N60" s="126" t="e">
        <f ca="1">IF($A60&gt;0,VLOOKUP($A60,#REF!,16,0),"")</f>
        <v>#REF!</v>
      </c>
      <c r="O60" s="127"/>
      <c r="P60" s="128"/>
      <c r="Q60" t="s">
        <v>230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3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6" t="e">
        <f ca="1">IF($A61&gt;0,VLOOKUP($A61,#REF!,8),"")</f>
        <v>#REF!</v>
      </c>
      <c r="G61" s="96" t="e">
        <f ca="1">IF($A61&gt;0,VLOOKUP($A61,#REF!,9),"")</f>
        <v>#REF!</v>
      </c>
      <c r="H61" s="60"/>
      <c r="I61" s="61"/>
      <c r="J61" s="61"/>
      <c r="K61" s="61"/>
      <c r="L61" s="61"/>
      <c r="M61" s="61"/>
      <c r="N61" s="126" t="e">
        <f ca="1">IF($A61&gt;0,VLOOKUP($A61,#REF!,16,0),"")</f>
        <v>#REF!</v>
      </c>
      <c r="O61" s="127"/>
      <c r="P61" s="128"/>
      <c r="Q61" t="s">
        <v>230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3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6" t="e">
        <f ca="1">IF($A62&gt;0,VLOOKUP($A62,#REF!,8),"")</f>
        <v>#REF!</v>
      </c>
      <c r="G62" s="96" t="e">
        <f ca="1">IF($A62&gt;0,VLOOKUP($A62,#REF!,9),"")</f>
        <v>#REF!</v>
      </c>
      <c r="H62" s="60"/>
      <c r="I62" s="61"/>
      <c r="J62" s="61"/>
      <c r="K62" s="61"/>
      <c r="L62" s="61"/>
      <c r="M62" s="61"/>
      <c r="N62" s="126" t="e">
        <f ca="1">IF($A62&gt;0,VLOOKUP($A62,#REF!,16,0),"")</f>
        <v>#REF!</v>
      </c>
      <c r="O62" s="127"/>
      <c r="P62" s="128"/>
      <c r="Q62" t="s">
        <v>230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3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6" t="e">
        <f ca="1">IF($A63&gt;0,VLOOKUP($A63,#REF!,8),"")</f>
        <v>#REF!</v>
      </c>
      <c r="G63" s="96" t="e">
        <f ca="1">IF($A63&gt;0,VLOOKUP($A63,#REF!,9),"")</f>
        <v>#REF!</v>
      </c>
      <c r="H63" s="60"/>
      <c r="I63" s="61"/>
      <c r="J63" s="61"/>
      <c r="K63" s="61"/>
      <c r="L63" s="61"/>
      <c r="M63" s="61"/>
      <c r="N63" s="126" t="e">
        <f ca="1">IF($A63&gt;0,VLOOKUP($A63,#REF!,16,0),"")</f>
        <v>#REF!</v>
      </c>
      <c r="O63" s="127"/>
      <c r="P63" s="128"/>
      <c r="Q63" t="s">
        <v>230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3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6" t="e">
        <f ca="1">IF($A64&gt;0,VLOOKUP($A64,#REF!,8),"")</f>
        <v>#REF!</v>
      </c>
      <c r="G64" s="96" t="e">
        <f ca="1">IF($A64&gt;0,VLOOKUP($A64,#REF!,9),"")</f>
        <v>#REF!</v>
      </c>
      <c r="H64" s="60"/>
      <c r="I64" s="61"/>
      <c r="J64" s="61"/>
      <c r="K64" s="61"/>
      <c r="L64" s="61"/>
      <c r="M64" s="61"/>
      <c r="N64" s="126" t="e">
        <f ca="1">IF($A64&gt;0,VLOOKUP($A64,#REF!,16,0),"")</f>
        <v>#REF!</v>
      </c>
      <c r="O64" s="127"/>
      <c r="P64" s="128"/>
      <c r="Q64" t="s">
        <v>230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3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6" t="e">
        <f ca="1">IF($A65&gt;0,VLOOKUP($A65,#REF!,8),"")</f>
        <v>#REF!</v>
      </c>
      <c r="G65" s="96" t="e">
        <f ca="1">IF($A65&gt;0,VLOOKUP($A65,#REF!,9),"")</f>
        <v>#REF!</v>
      </c>
      <c r="H65" s="60"/>
      <c r="I65" s="61"/>
      <c r="J65" s="61"/>
      <c r="K65" s="61"/>
      <c r="L65" s="61"/>
      <c r="M65" s="61"/>
      <c r="N65" s="126" t="e">
        <f ca="1">IF($A65&gt;0,VLOOKUP($A65,#REF!,16,0),"")</f>
        <v>#REF!</v>
      </c>
      <c r="O65" s="127"/>
      <c r="P65" s="128"/>
      <c r="Q65" t="s">
        <v>230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3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6" t="e">
        <f ca="1">IF($A66&gt;0,VLOOKUP($A66,#REF!,8),"")</f>
        <v>#REF!</v>
      </c>
      <c r="G66" s="96" t="e">
        <f ca="1">IF($A66&gt;0,VLOOKUP($A66,#REF!,9),"")</f>
        <v>#REF!</v>
      </c>
      <c r="H66" s="60"/>
      <c r="I66" s="61"/>
      <c r="J66" s="61"/>
      <c r="K66" s="61"/>
      <c r="L66" s="61"/>
      <c r="M66" s="61"/>
      <c r="N66" s="126" t="e">
        <f ca="1">IF($A66&gt;0,VLOOKUP($A66,#REF!,16,0),"")</f>
        <v>#REF!</v>
      </c>
      <c r="O66" s="127"/>
      <c r="P66" s="128"/>
      <c r="Q66" t="s">
        <v>230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3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6" t="e">
        <f ca="1">IF($A67&gt;0,VLOOKUP($A67,#REF!,8),"")</f>
        <v>#REF!</v>
      </c>
      <c r="G67" s="96" t="e">
        <f ca="1">IF($A67&gt;0,VLOOKUP($A67,#REF!,9),"")</f>
        <v>#REF!</v>
      </c>
      <c r="H67" s="60"/>
      <c r="I67" s="61"/>
      <c r="J67" s="61"/>
      <c r="K67" s="61"/>
      <c r="L67" s="61"/>
      <c r="M67" s="61"/>
      <c r="N67" s="126" t="e">
        <f ca="1">IF($A67&gt;0,VLOOKUP($A67,#REF!,16,0),"")</f>
        <v>#REF!</v>
      </c>
      <c r="O67" s="127"/>
      <c r="P67" s="128"/>
      <c r="Q67" t="s">
        <v>230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3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6" t="e">
        <f ca="1">IF($A68&gt;0,VLOOKUP($A68,#REF!,8),"")</f>
        <v>#REF!</v>
      </c>
      <c r="G68" s="96" t="e">
        <f ca="1">IF($A68&gt;0,VLOOKUP($A68,#REF!,9),"")</f>
        <v>#REF!</v>
      </c>
      <c r="H68" s="60"/>
      <c r="I68" s="61"/>
      <c r="J68" s="61"/>
      <c r="K68" s="61"/>
      <c r="L68" s="61"/>
      <c r="M68" s="61"/>
      <c r="N68" s="126" t="e">
        <f ca="1">IF($A68&gt;0,VLOOKUP($A68,#REF!,16,0),"")</f>
        <v>#REF!</v>
      </c>
      <c r="O68" s="127"/>
      <c r="P68" s="128"/>
      <c r="Q68" t="s">
        <v>230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3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6" t="e">
        <f ca="1">IF($A69&gt;0,VLOOKUP($A69,#REF!,8),"")</f>
        <v>#REF!</v>
      </c>
      <c r="G69" s="96" t="e">
        <f ca="1">IF($A69&gt;0,VLOOKUP($A69,#REF!,9),"")</f>
        <v>#REF!</v>
      </c>
      <c r="H69" s="60"/>
      <c r="I69" s="61"/>
      <c r="J69" s="61"/>
      <c r="K69" s="61"/>
      <c r="L69" s="61"/>
      <c r="M69" s="61"/>
      <c r="N69" s="126" t="e">
        <f ca="1">IF($A69&gt;0,VLOOKUP($A69,#REF!,16,0),"")</f>
        <v>#REF!</v>
      </c>
      <c r="O69" s="127"/>
      <c r="P69" s="128"/>
      <c r="Q69" t="s">
        <v>230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3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6" t="e">
        <f ca="1">IF($A70&gt;0,VLOOKUP($A70,#REF!,8),"")</f>
        <v>#REF!</v>
      </c>
      <c r="G70" s="96" t="e">
        <f ca="1">IF($A70&gt;0,VLOOKUP($A70,#REF!,9),"")</f>
        <v>#REF!</v>
      </c>
      <c r="H70" s="60"/>
      <c r="I70" s="61"/>
      <c r="J70" s="61"/>
      <c r="K70" s="61"/>
      <c r="L70" s="61"/>
      <c r="M70" s="61"/>
      <c r="N70" s="126" t="e">
        <f ca="1">IF($A70&gt;0,VLOOKUP($A70,#REF!,16,0),"")</f>
        <v>#REF!</v>
      </c>
      <c r="O70" s="127"/>
      <c r="P70" s="128"/>
      <c r="Q70" t="s">
        <v>230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3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6" t="e">
        <f ca="1">IF($A71&gt;0,VLOOKUP($A71,#REF!,8),"")</f>
        <v>#REF!</v>
      </c>
      <c r="G71" s="96" t="e">
        <f ca="1">IF($A71&gt;0,VLOOKUP($A71,#REF!,9),"")</f>
        <v>#REF!</v>
      </c>
      <c r="H71" s="60"/>
      <c r="I71" s="61"/>
      <c r="J71" s="61"/>
      <c r="K71" s="61"/>
      <c r="L71" s="61"/>
      <c r="M71" s="61"/>
      <c r="N71" s="126" t="e">
        <f ca="1">IF($A71&gt;0,VLOOKUP($A71,#REF!,16,0),"")</f>
        <v>#REF!</v>
      </c>
      <c r="O71" s="127"/>
      <c r="P71" s="128"/>
      <c r="Q71" t="s">
        <v>230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3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6" t="e">
        <f ca="1">IF($A72&gt;0,VLOOKUP($A72,#REF!,8),"")</f>
        <v>#REF!</v>
      </c>
      <c r="G72" s="96" t="e">
        <f ca="1">IF($A72&gt;0,VLOOKUP($A72,#REF!,9),"")</f>
        <v>#REF!</v>
      </c>
      <c r="H72" s="60"/>
      <c r="I72" s="61"/>
      <c r="J72" s="61"/>
      <c r="K72" s="61"/>
      <c r="L72" s="61"/>
      <c r="M72" s="61"/>
      <c r="N72" s="126" t="e">
        <f ca="1">IF($A72&gt;0,VLOOKUP($A72,#REF!,16,0),"")</f>
        <v>#REF!</v>
      </c>
      <c r="O72" s="127"/>
      <c r="P72" s="128"/>
      <c r="Q72" t="s">
        <v>230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3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6" t="e">
        <f ca="1">IF($A73&gt;0,VLOOKUP($A73,#REF!,8),"")</f>
        <v>#REF!</v>
      </c>
      <c r="G73" s="96" t="e">
        <f ca="1">IF($A73&gt;0,VLOOKUP($A73,#REF!,9),"")</f>
        <v>#REF!</v>
      </c>
      <c r="H73" s="60"/>
      <c r="I73" s="61"/>
      <c r="J73" s="61"/>
      <c r="K73" s="61"/>
      <c r="L73" s="61"/>
      <c r="M73" s="61"/>
      <c r="N73" s="126" t="e">
        <f ca="1">IF($A73&gt;0,VLOOKUP($A73,#REF!,16,0),"")</f>
        <v>#REF!</v>
      </c>
      <c r="O73" s="127"/>
      <c r="P73" s="128"/>
      <c r="Q73" t="s">
        <v>230</v>
      </c>
    </row>
    <row r="74" spans="1:17" ht="23.25" customHeight="1">
      <c r="B74" s="66" t="s">
        <v>71</v>
      </c>
      <c r="C74" s="94"/>
      <c r="D74" s="68"/>
      <c r="E74" s="69"/>
      <c r="F74" s="123"/>
      <c r="G74" s="97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224</v>
      </c>
      <c r="C75" s="95"/>
      <c r="D75" s="75"/>
      <c r="E75" s="76"/>
      <c r="F75" s="124"/>
      <c r="G75" s="98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5"/>
      <c r="D76" s="75"/>
      <c r="E76" s="76"/>
      <c r="F76" s="124"/>
      <c r="G76" s="98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5"/>
      <c r="D77" s="75"/>
      <c r="E77" s="76"/>
      <c r="F77" s="124"/>
      <c r="G77" s="98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5"/>
      <c r="D78" s="75"/>
      <c r="E78" s="76"/>
      <c r="F78" s="124"/>
      <c r="G78" s="98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5"/>
      <c r="D79" s="75"/>
      <c r="E79" s="76"/>
      <c r="F79" s="124"/>
      <c r="G79" s="98"/>
      <c r="H79" s="116" t="s">
        <v>231</v>
      </c>
      <c r="I79" s="117">
        <v>22</v>
      </c>
      <c r="J79" s="79"/>
      <c r="K79" s="79"/>
      <c r="L79" s="79"/>
      <c r="M79" s="122" t="s">
        <v>51</v>
      </c>
      <c r="N79" s="101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3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6" t="e">
        <f ca="1">IF($A80&gt;0,VLOOKUP($A80,#REF!,8),"")</f>
        <v>#REF!</v>
      </c>
      <c r="G80" s="96" t="e">
        <f ca="1">IF($A80&gt;0,VLOOKUP($A80,#REF!,9),"")</f>
        <v>#REF!</v>
      </c>
      <c r="H80" s="60"/>
      <c r="I80" s="61"/>
      <c r="J80" s="61"/>
      <c r="K80" s="61"/>
      <c r="L80" s="61"/>
      <c r="M80" s="61"/>
      <c r="N80" s="126" t="e">
        <f ca="1">IF($A80&gt;0,VLOOKUP($A80,#REF!,16,0),"")</f>
        <v>#REF!</v>
      </c>
      <c r="O80" s="127"/>
      <c r="P80" s="128"/>
      <c r="Q80" t="s">
        <v>230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3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6" t="e">
        <f ca="1">IF($A81&gt;0,VLOOKUP($A81,#REF!,8),"")</f>
        <v>#REF!</v>
      </c>
      <c r="G81" s="96" t="e">
        <f ca="1">IF($A81&gt;0,VLOOKUP($A81,#REF!,9),"")</f>
        <v>#REF!</v>
      </c>
      <c r="H81" s="60"/>
      <c r="I81" s="61"/>
      <c r="J81" s="61"/>
      <c r="K81" s="61"/>
      <c r="L81" s="61"/>
      <c r="M81" s="61"/>
      <c r="N81" s="126" t="e">
        <f ca="1">IF($A81&gt;0,VLOOKUP($A81,#REF!,16,0),"")</f>
        <v>#REF!</v>
      </c>
      <c r="O81" s="127"/>
      <c r="P81" s="128"/>
      <c r="Q81" t="s">
        <v>230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3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6" t="e">
        <f ca="1">IF($A82&gt;0,VLOOKUP($A82,#REF!,8),"")</f>
        <v>#REF!</v>
      </c>
      <c r="G82" s="96" t="e">
        <f ca="1">IF($A82&gt;0,VLOOKUP($A82,#REF!,9),"")</f>
        <v>#REF!</v>
      </c>
      <c r="H82" s="60"/>
      <c r="I82" s="61"/>
      <c r="J82" s="61"/>
      <c r="K82" s="61"/>
      <c r="L82" s="61"/>
      <c r="M82" s="61"/>
      <c r="N82" s="126" t="e">
        <f ca="1">IF($A82&gt;0,VLOOKUP($A82,#REF!,16,0),"")</f>
        <v>#REF!</v>
      </c>
      <c r="O82" s="127"/>
      <c r="P82" s="128"/>
      <c r="Q82" t="s">
        <v>230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3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6" t="e">
        <f ca="1">IF($A83&gt;0,VLOOKUP($A83,#REF!,8),"")</f>
        <v>#REF!</v>
      </c>
      <c r="G83" s="96" t="e">
        <f ca="1">IF($A83&gt;0,VLOOKUP($A83,#REF!,9),"")</f>
        <v>#REF!</v>
      </c>
      <c r="H83" s="60"/>
      <c r="I83" s="61"/>
      <c r="J83" s="61"/>
      <c r="K83" s="61"/>
      <c r="L83" s="61"/>
      <c r="M83" s="61"/>
      <c r="N83" s="126" t="e">
        <f ca="1">IF($A83&gt;0,VLOOKUP($A83,#REF!,16,0),"")</f>
        <v>#REF!</v>
      </c>
      <c r="O83" s="127"/>
      <c r="P83" s="128"/>
      <c r="Q83" t="s">
        <v>230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3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6" t="e">
        <f ca="1">IF($A84&gt;0,VLOOKUP($A84,#REF!,8),"")</f>
        <v>#REF!</v>
      </c>
      <c r="G84" s="96" t="e">
        <f ca="1">IF($A84&gt;0,VLOOKUP($A84,#REF!,9),"")</f>
        <v>#REF!</v>
      </c>
      <c r="H84" s="60"/>
      <c r="I84" s="61"/>
      <c r="J84" s="61"/>
      <c r="K84" s="61"/>
      <c r="L84" s="61"/>
      <c r="M84" s="61"/>
      <c r="N84" s="126" t="e">
        <f ca="1">IF($A84&gt;0,VLOOKUP($A84,#REF!,16,0),"")</f>
        <v>#REF!</v>
      </c>
      <c r="O84" s="127"/>
      <c r="P84" s="128"/>
      <c r="Q84" t="s">
        <v>230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3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6" t="e">
        <f ca="1">IF($A85&gt;0,VLOOKUP($A85,#REF!,8),"")</f>
        <v>#REF!</v>
      </c>
      <c r="G85" s="96" t="e">
        <f ca="1">IF($A85&gt;0,VLOOKUP($A85,#REF!,9),"")</f>
        <v>#REF!</v>
      </c>
      <c r="H85" s="60"/>
      <c r="I85" s="61"/>
      <c r="J85" s="61"/>
      <c r="K85" s="61"/>
      <c r="L85" s="61"/>
      <c r="M85" s="61"/>
      <c r="N85" s="126" t="e">
        <f ca="1">IF($A85&gt;0,VLOOKUP($A85,#REF!,16,0),"")</f>
        <v>#REF!</v>
      </c>
      <c r="O85" s="127"/>
      <c r="P85" s="128"/>
      <c r="Q85" t="s">
        <v>230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3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6" t="e">
        <f ca="1">IF($A86&gt;0,VLOOKUP($A86,#REF!,8),"")</f>
        <v>#REF!</v>
      </c>
      <c r="G86" s="96" t="e">
        <f ca="1">IF($A86&gt;0,VLOOKUP($A86,#REF!,9),"")</f>
        <v>#REF!</v>
      </c>
      <c r="H86" s="60"/>
      <c r="I86" s="61"/>
      <c r="J86" s="61"/>
      <c r="K86" s="61"/>
      <c r="L86" s="61"/>
      <c r="M86" s="61"/>
      <c r="N86" s="126" t="e">
        <f ca="1">IF($A86&gt;0,VLOOKUP($A86,#REF!,16,0),"")</f>
        <v>#REF!</v>
      </c>
      <c r="O86" s="127"/>
      <c r="P86" s="128"/>
      <c r="Q86" t="s">
        <v>230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3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6" t="e">
        <f ca="1">IF($A87&gt;0,VLOOKUP($A87,#REF!,8),"")</f>
        <v>#REF!</v>
      </c>
      <c r="G87" s="96" t="e">
        <f ca="1">IF($A87&gt;0,VLOOKUP($A87,#REF!,9),"")</f>
        <v>#REF!</v>
      </c>
      <c r="H87" s="60"/>
      <c r="I87" s="61"/>
      <c r="J87" s="61"/>
      <c r="K87" s="61"/>
      <c r="L87" s="61"/>
      <c r="M87" s="61"/>
      <c r="N87" s="126" t="e">
        <f ca="1">IF($A87&gt;0,VLOOKUP($A87,#REF!,16,0),"")</f>
        <v>#REF!</v>
      </c>
      <c r="O87" s="127"/>
      <c r="P87" s="128"/>
      <c r="Q87" t="s">
        <v>230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3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6" t="e">
        <f ca="1">IF($A88&gt;0,VLOOKUP($A88,#REF!,8),"")</f>
        <v>#REF!</v>
      </c>
      <c r="G88" s="96" t="e">
        <f ca="1">IF($A88&gt;0,VLOOKUP($A88,#REF!,9),"")</f>
        <v>#REF!</v>
      </c>
      <c r="H88" s="60"/>
      <c r="I88" s="61"/>
      <c r="J88" s="61"/>
      <c r="K88" s="61"/>
      <c r="L88" s="61"/>
      <c r="M88" s="61"/>
      <c r="N88" s="126" t="e">
        <f ca="1">IF($A88&gt;0,VLOOKUP($A88,#REF!,16,0),"")</f>
        <v>#REF!</v>
      </c>
      <c r="O88" s="127"/>
      <c r="P88" s="128"/>
      <c r="Q88" t="s">
        <v>230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3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6" t="e">
        <f ca="1">IF($A89&gt;0,VLOOKUP($A89,#REF!,8),"")</f>
        <v>#REF!</v>
      </c>
      <c r="G89" s="96" t="e">
        <f ca="1">IF($A89&gt;0,VLOOKUP($A89,#REF!,9),"")</f>
        <v>#REF!</v>
      </c>
      <c r="H89" s="60"/>
      <c r="I89" s="61"/>
      <c r="J89" s="61"/>
      <c r="K89" s="61"/>
      <c r="L89" s="61"/>
      <c r="M89" s="61"/>
      <c r="N89" s="126" t="e">
        <f ca="1">IF($A89&gt;0,VLOOKUP($A89,#REF!,16,0),"")</f>
        <v>#REF!</v>
      </c>
      <c r="O89" s="127"/>
      <c r="P89" s="128"/>
      <c r="Q89" t="s">
        <v>230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3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6" t="e">
        <f ca="1">IF($A90&gt;0,VLOOKUP($A90,#REF!,8),"")</f>
        <v>#REF!</v>
      </c>
      <c r="G90" s="96" t="e">
        <f ca="1">IF($A90&gt;0,VLOOKUP($A90,#REF!,9),"")</f>
        <v>#REF!</v>
      </c>
      <c r="H90" s="60"/>
      <c r="I90" s="61"/>
      <c r="J90" s="61"/>
      <c r="K90" s="61"/>
      <c r="L90" s="61"/>
      <c r="M90" s="61"/>
      <c r="N90" s="126" t="e">
        <f ca="1">IF($A90&gt;0,VLOOKUP($A90,#REF!,16,0),"")</f>
        <v>#REF!</v>
      </c>
      <c r="O90" s="127"/>
      <c r="P90" s="128"/>
      <c r="Q90" t="s">
        <v>230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3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6" t="e">
        <f ca="1">IF($A91&gt;0,VLOOKUP($A91,#REF!,8),"")</f>
        <v>#REF!</v>
      </c>
      <c r="G91" s="96" t="e">
        <f ca="1">IF($A91&gt;0,VLOOKUP($A91,#REF!,9),"")</f>
        <v>#REF!</v>
      </c>
      <c r="H91" s="60"/>
      <c r="I91" s="61"/>
      <c r="J91" s="61"/>
      <c r="K91" s="61"/>
      <c r="L91" s="61"/>
      <c r="M91" s="61"/>
      <c r="N91" s="126" t="e">
        <f ca="1">IF($A91&gt;0,VLOOKUP($A91,#REF!,16,0),"")</f>
        <v>#REF!</v>
      </c>
      <c r="O91" s="127"/>
      <c r="P91" s="128"/>
      <c r="Q91" t="s">
        <v>230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3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6" t="e">
        <f ca="1">IF($A92&gt;0,VLOOKUP($A92,#REF!,8),"")</f>
        <v>#REF!</v>
      </c>
      <c r="G92" s="96" t="e">
        <f ca="1">IF($A92&gt;0,VLOOKUP($A92,#REF!,9),"")</f>
        <v>#REF!</v>
      </c>
      <c r="H92" s="60"/>
      <c r="I92" s="61"/>
      <c r="J92" s="61"/>
      <c r="K92" s="61"/>
      <c r="L92" s="61"/>
      <c r="M92" s="61"/>
      <c r="N92" s="126" t="e">
        <f ca="1">IF($A92&gt;0,VLOOKUP($A92,#REF!,16,0),"")</f>
        <v>#REF!</v>
      </c>
      <c r="O92" s="127"/>
      <c r="P92" s="128"/>
      <c r="Q92" t="s">
        <v>230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3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6" t="e">
        <f ca="1">IF($A93&gt;0,VLOOKUP($A93,#REF!,8),"")</f>
        <v>#REF!</v>
      </c>
      <c r="G93" s="96" t="e">
        <f ca="1">IF($A93&gt;0,VLOOKUP($A93,#REF!,9),"")</f>
        <v>#REF!</v>
      </c>
      <c r="H93" s="60"/>
      <c r="I93" s="61"/>
      <c r="J93" s="61"/>
      <c r="K93" s="61"/>
      <c r="L93" s="61"/>
      <c r="M93" s="61"/>
      <c r="N93" s="126" t="e">
        <f ca="1">IF($A93&gt;0,VLOOKUP($A93,#REF!,16,0),"")</f>
        <v>#REF!</v>
      </c>
      <c r="O93" s="127"/>
      <c r="P93" s="128"/>
      <c r="Q93" t="s">
        <v>230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3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6" t="e">
        <f ca="1">IF($A94&gt;0,VLOOKUP($A94,#REF!,8),"")</f>
        <v>#REF!</v>
      </c>
      <c r="G94" s="96" t="e">
        <f ca="1">IF($A94&gt;0,VLOOKUP($A94,#REF!,9),"")</f>
        <v>#REF!</v>
      </c>
      <c r="H94" s="60"/>
      <c r="I94" s="61"/>
      <c r="J94" s="61"/>
      <c r="K94" s="61"/>
      <c r="L94" s="61"/>
      <c r="M94" s="61"/>
      <c r="N94" s="126" t="e">
        <f ca="1">IF($A94&gt;0,VLOOKUP($A94,#REF!,16,0),"")</f>
        <v>#REF!</v>
      </c>
      <c r="O94" s="127"/>
      <c r="P94" s="128"/>
      <c r="Q94" t="s">
        <v>230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3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6" t="e">
        <f ca="1">IF($A95&gt;0,VLOOKUP($A95,#REF!,8),"")</f>
        <v>#REF!</v>
      </c>
      <c r="G95" s="96" t="e">
        <f ca="1">IF($A95&gt;0,VLOOKUP($A95,#REF!,9),"")</f>
        <v>#REF!</v>
      </c>
      <c r="H95" s="60"/>
      <c r="I95" s="61"/>
      <c r="J95" s="61"/>
      <c r="K95" s="61"/>
      <c r="L95" s="61"/>
      <c r="M95" s="61"/>
      <c r="N95" s="126" t="e">
        <f ca="1">IF($A95&gt;0,VLOOKUP($A95,#REF!,16,0),"")</f>
        <v>#REF!</v>
      </c>
      <c r="O95" s="127"/>
      <c r="P95" s="128"/>
      <c r="Q95" t="s">
        <v>230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3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6" t="e">
        <f ca="1">IF($A96&gt;0,VLOOKUP($A96,#REF!,8),"")</f>
        <v>#REF!</v>
      </c>
      <c r="G96" s="96" t="e">
        <f ca="1">IF($A96&gt;0,VLOOKUP($A96,#REF!,9),"")</f>
        <v>#REF!</v>
      </c>
      <c r="H96" s="60"/>
      <c r="I96" s="61"/>
      <c r="J96" s="61"/>
      <c r="K96" s="61"/>
      <c r="L96" s="61"/>
      <c r="M96" s="61"/>
      <c r="N96" s="126" t="e">
        <f ca="1">IF($A96&gt;0,VLOOKUP($A96,#REF!,16,0),"")</f>
        <v>#REF!</v>
      </c>
      <c r="O96" s="127"/>
      <c r="P96" s="128"/>
      <c r="Q96" t="s">
        <v>230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3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6" t="e">
        <f ca="1">IF($A97&gt;0,VLOOKUP($A97,#REF!,8),"")</f>
        <v>#REF!</v>
      </c>
      <c r="G97" s="96" t="e">
        <f ca="1">IF($A97&gt;0,VLOOKUP($A97,#REF!,9),"")</f>
        <v>#REF!</v>
      </c>
      <c r="H97" s="60"/>
      <c r="I97" s="61"/>
      <c r="J97" s="61"/>
      <c r="K97" s="61"/>
      <c r="L97" s="61"/>
      <c r="M97" s="61"/>
      <c r="N97" s="126" t="e">
        <f ca="1">IF($A97&gt;0,VLOOKUP($A97,#REF!,16,0),"")</f>
        <v>#REF!</v>
      </c>
      <c r="O97" s="127"/>
      <c r="P97" s="128"/>
      <c r="Q97" t="s">
        <v>230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3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6" t="e">
        <f ca="1">IF($A98&gt;0,VLOOKUP($A98,#REF!,8),"")</f>
        <v>#REF!</v>
      </c>
      <c r="G98" s="96" t="e">
        <f ca="1">IF($A98&gt;0,VLOOKUP($A98,#REF!,9),"")</f>
        <v>#REF!</v>
      </c>
      <c r="H98" s="60"/>
      <c r="I98" s="61"/>
      <c r="J98" s="61"/>
      <c r="K98" s="61"/>
      <c r="L98" s="61"/>
      <c r="M98" s="61"/>
      <c r="N98" s="126" t="e">
        <f ca="1">IF($A98&gt;0,VLOOKUP($A98,#REF!,16,0),"")</f>
        <v>#REF!</v>
      </c>
      <c r="O98" s="127"/>
      <c r="P98" s="128"/>
      <c r="Q98" t="s">
        <v>230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3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6" t="e">
        <f ca="1">IF($A99&gt;0,VLOOKUP($A99,#REF!,8),"")</f>
        <v>#REF!</v>
      </c>
      <c r="G99" s="96" t="e">
        <f ca="1">IF($A99&gt;0,VLOOKUP($A99,#REF!,9),"")</f>
        <v>#REF!</v>
      </c>
      <c r="H99" s="60"/>
      <c r="I99" s="61"/>
      <c r="J99" s="61"/>
      <c r="K99" s="61"/>
      <c r="L99" s="61"/>
      <c r="M99" s="61"/>
      <c r="N99" s="126" t="e">
        <f ca="1">IF($A99&gt;0,VLOOKUP($A99,#REF!,16,0),"")</f>
        <v>#REF!</v>
      </c>
      <c r="O99" s="127"/>
      <c r="P99" s="128"/>
      <c r="Q99" t="s">
        <v>230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3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6" t="e">
        <f ca="1">IF($A100&gt;0,VLOOKUP($A100,#REF!,8),"")</f>
        <v>#REF!</v>
      </c>
      <c r="G100" s="96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26" t="e">
        <f ca="1">IF($A100&gt;0,VLOOKUP($A100,#REF!,16,0),"")</f>
        <v>#REF!</v>
      </c>
      <c r="O100" s="127"/>
      <c r="P100" s="128"/>
      <c r="Q100" t="s">
        <v>230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3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6" t="e">
        <f ca="1">IF($A101&gt;0,VLOOKUP($A101,#REF!,8),"")</f>
        <v>#REF!</v>
      </c>
      <c r="G101" s="96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26" t="e">
        <f ca="1">IF($A101&gt;0,VLOOKUP($A101,#REF!,16,0),"")</f>
        <v>#REF!</v>
      </c>
      <c r="O101" s="127"/>
      <c r="P101" s="128"/>
      <c r="Q101" t="s">
        <v>230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3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6" t="e">
        <f ca="1">IF($A102&gt;0,VLOOKUP($A102,#REF!,8),"")</f>
        <v>#REF!</v>
      </c>
      <c r="G102" s="96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26" t="e">
        <f ca="1">IF($A102&gt;0,VLOOKUP($A102,#REF!,16,0),"")</f>
        <v>#REF!</v>
      </c>
      <c r="O102" s="127"/>
      <c r="P102" s="128"/>
      <c r="Q102" t="s">
        <v>230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3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6" t="e">
        <f ca="1">IF($A103&gt;0,VLOOKUP($A103,#REF!,8),"")</f>
        <v>#REF!</v>
      </c>
      <c r="G103" s="96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26" t="e">
        <f ca="1">IF($A103&gt;0,VLOOKUP($A103,#REF!,16,0),"")</f>
        <v>#REF!</v>
      </c>
      <c r="O103" s="127"/>
      <c r="P103" s="128"/>
      <c r="Q103" t="s">
        <v>230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3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6" t="e">
        <f ca="1">IF($A104&gt;0,VLOOKUP($A104,#REF!,8),"")</f>
        <v>#REF!</v>
      </c>
      <c r="G104" s="96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26" t="e">
        <f ca="1">IF($A104&gt;0,VLOOKUP($A104,#REF!,16,0),"")</f>
        <v>#REF!</v>
      </c>
      <c r="O104" s="127"/>
      <c r="P104" s="128"/>
      <c r="Q104" t="s">
        <v>230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3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6" t="e">
        <f ca="1">IF($A105&gt;0,VLOOKUP($A105,#REF!,8),"")</f>
        <v>#REF!</v>
      </c>
      <c r="G105" s="96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26" t="e">
        <f ca="1">IF($A105&gt;0,VLOOKUP($A105,#REF!,16,0),"")</f>
        <v>#REF!</v>
      </c>
      <c r="O105" s="127"/>
      <c r="P105" s="128"/>
      <c r="Q105" t="s">
        <v>230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3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6" t="e">
        <f ca="1">IF($A106&gt;0,VLOOKUP($A106,#REF!,8),"")</f>
        <v>#REF!</v>
      </c>
      <c r="G106" s="96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26" t="e">
        <f ca="1">IF($A106&gt;0,VLOOKUP($A106,#REF!,16,0),"")</f>
        <v>#REF!</v>
      </c>
      <c r="O106" s="127"/>
      <c r="P106" s="128"/>
      <c r="Q106" t="s">
        <v>230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3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6" t="e">
        <f ca="1">IF($A107&gt;0,VLOOKUP($A107,#REF!,8),"")</f>
        <v>#REF!</v>
      </c>
      <c r="G107" s="96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26" t="e">
        <f ca="1">IF($A107&gt;0,VLOOKUP($A107,#REF!,16,0),"")</f>
        <v>#REF!</v>
      </c>
      <c r="O107" s="127"/>
      <c r="P107" s="128"/>
      <c r="Q107" t="s">
        <v>230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3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6" t="e">
        <f ca="1">IF($A108&gt;0,VLOOKUP($A108,#REF!,8),"")</f>
        <v>#REF!</v>
      </c>
      <c r="G108" s="96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26" t="e">
        <f ca="1">IF($A108&gt;0,VLOOKUP($A108,#REF!,16,0),"")</f>
        <v>#REF!</v>
      </c>
      <c r="O108" s="127"/>
      <c r="P108" s="128"/>
      <c r="Q108" t="s">
        <v>230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3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6" t="e">
        <f ca="1">IF($A109&gt;0,VLOOKUP($A109,#REF!,8),"")</f>
        <v>#REF!</v>
      </c>
      <c r="G109" s="96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26" t="e">
        <f ca="1">IF($A109&gt;0,VLOOKUP($A109,#REF!,16,0),"")</f>
        <v>#REF!</v>
      </c>
      <c r="O109" s="127"/>
      <c r="P109" s="128"/>
      <c r="Q109" t="s">
        <v>230</v>
      </c>
    </row>
    <row r="110" spans="1:17" ht="23.25" customHeight="1">
      <c r="B110" s="66" t="s">
        <v>71</v>
      </c>
      <c r="C110" s="67"/>
      <c r="D110" s="68"/>
      <c r="E110" s="69"/>
      <c r="F110" s="12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224</v>
      </c>
      <c r="C111" s="95"/>
      <c r="D111" s="75"/>
      <c r="E111" s="76"/>
      <c r="F111" s="124"/>
      <c r="G111" s="98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2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2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2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2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2">
        <v>0</v>
      </c>
      <c r="F116" s="125"/>
      <c r="M116" s="122" t="s">
        <v>52</v>
      </c>
      <c r="N116" s="101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3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6" t="e">
        <f ca="1">IF($A117&gt;0,VLOOKUP($A117,#REF!,8),"")</f>
        <v>#REF!</v>
      </c>
      <c r="G117" s="96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26" t="e">
        <f ca="1">IF($A117&gt;0,VLOOKUP($A117,#REF!,16,0),"")</f>
        <v>#REF!</v>
      </c>
      <c r="O117" s="127"/>
      <c r="P117" s="12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3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6" t="e">
        <f ca="1">IF($A118&gt;0,VLOOKUP($A118,#REF!,8),"")</f>
        <v>#REF!</v>
      </c>
      <c r="G118" s="96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26" t="e">
        <f ca="1">IF($A118&gt;0,VLOOKUP($A118,#REF!,16,0),"")</f>
        <v>#REF!</v>
      </c>
      <c r="O118" s="127"/>
      <c r="P118" s="12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3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6" t="e">
        <f ca="1">IF($A119&gt;0,VLOOKUP($A119,#REF!,8),"")</f>
        <v>#REF!</v>
      </c>
      <c r="G119" s="96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26" t="e">
        <f ca="1">IF($A119&gt;0,VLOOKUP($A119,#REF!,16,0),"")</f>
        <v>#REF!</v>
      </c>
      <c r="O119" s="127"/>
      <c r="P119" s="12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3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6" t="e">
        <f ca="1">IF($A120&gt;0,VLOOKUP($A120,#REF!,8),"")</f>
        <v>#REF!</v>
      </c>
      <c r="G120" s="96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26" t="e">
        <f ca="1">IF($A120&gt;0,VLOOKUP($A120,#REF!,16,0),"")</f>
        <v>#REF!</v>
      </c>
      <c r="O120" s="127"/>
      <c r="P120" s="12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3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6" t="e">
        <f ca="1">IF($A121&gt;0,VLOOKUP($A121,#REF!,8),"")</f>
        <v>#REF!</v>
      </c>
      <c r="G121" s="96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26" t="e">
        <f ca="1">IF($A121&gt;0,VLOOKUP($A121,#REF!,16,0),"")</f>
        <v>#REF!</v>
      </c>
      <c r="O121" s="127"/>
      <c r="P121" s="12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3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6" t="e">
        <f ca="1">IF($A122&gt;0,VLOOKUP($A122,#REF!,8),"")</f>
        <v>#REF!</v>
      </c>
      <c r="G122" s="96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26" t="e">
        <f ca="1">IF($A122&gt;0,VLOOKUP($A122,#REF!,16,0),"")</f>
        <v>#REF!</v>
      </c>
      <c r="O122" s="127"/>
      <c r="P122" s="12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3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6" t="e">
        <f ca="1">IF($A123&gt;0,VLOOKUP($A123,#REF!,8),"")</f>
        <v>#REF!</v>
      </c>
      <c r="G123" s="96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26" t="e">
        <f ca="1">IF($A123&gt;0,VLOOKUP($A123,#REF!,16,0),"")</f>
        <v>#REF!</v>
      </c>
      <c r="O123" s="127"/>
      <c r="P123" s="12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3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6" t="e">
        <f ca="1">IF($A124&gt;0,VLOOKUP($A124,#REF!,8),"")</f>
        <v>#REF!</v>
      </c>
      <c r="G124" s="96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26" t="e">
        <f ca="1">IF($A124&gt;0,VLOOKUP($A124,#REF!,16,0),"")</f>
        <v>#REF!</v>
      </c>
      <c r="O124" s="127"/>
      <c r="P124" s="12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3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6" t="e">
        <f ca="1">IF($A125&gt;0,VLOOKUP($A125,#REF!,8),"")</f>
        <v>#REF!</v>
      </c>
      <c r="G125" s="96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26" t="e">
        <f ca="1">IF($A125&gt;0,VLOOKUP($A125,#REF!,16,0),"")</f>
        <v>#REF!</v>
      </c>
      <c r="O125" s="127"/>
      <c r="P125" s="12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3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6" t="e">
        <f ca="1">IF($A126&gt;0,VLOOKUP($A126,#REF!,8),"")</f>
        <v>#REF!</v>
      </c>
      <c r="G126" s="96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26" t="e">
        <f ca="1">IF($A126&gt;0,VLOOKUP($A126,#REF!,16,0),"")</f>
        <v>#REF!</v>
      </c>
      <c r="O126" s="127"/>
      <c r="P126" s="12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3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6" t="e">
        <f ca="1">IF($A127&gt;0,VLOOKUP($A127,#REF!,8),"")</f>
        <v>#REF!</v>
      </c>
      <c r="G127" s="96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26" t="e">
        <f ca="1">IF($A127&gt;0,VLOOKUP($A127,#REF!,16,0),"")</f>
        <v>#REF!</v>
      </c>
      <c r="O127" s="127"/>
      <c r="P127" s="12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3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6" t="e">
        <f ca="1">IF($A128&gt;0,VLOOKUP($A128,#REF!,8),"")</f>
        <v>#REF!</v>
      </c>
      <c r="G128" s="96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26" t="e">
        <f ca="1">IF($A128&gt;0,VLOOKUP($A128,#REF!,16,0),"")</f>
        <v>#REF!</v>
      </c>
      <c r="O128" s="127"/>
      <c r="P128" s="12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3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6" t="e">
        <f ca="1">IF($A129&gt;0,VLOOKUP($A129,#REF!,8),"")</f>
        <v>#REF!</v>
      </c>
      <c r="G129" s="96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26" t="e">
        <f ca="1">IF($A129&gt;0,VLOOKUP($A129,#REF!,16,0),"")</f>
        <v>#REF!</v>
      </c>
      <c r="O129" s="127"/>
      <c r="P129" s="12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3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6" t="e">
        <f ca="1">IF($A130&gt;0,VLOOKUP($A130,#REF!,8),"")</f>
        <v>#REF!</v>
      </c>
      <c r="G130" s="96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26" t="e">
        <f ca="1">IF($A130&gt;0,VLOOKUP($A130,#REF!,16,0),"")</f>
        <v>#REF!</v>
      </c>
      <c r="O130" s="127"/>
      <c r="P130" s="12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3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6" t="e">
        <f ca="1">IF($A131&gt;0,VLOOKUP($A131,#REF!,8),"")</f>
        <v>#REF!</v>
      </c>
      <c r="G131" s="96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26" t="e">
        <f ca="1">IF($A131&gt;0,VLOOKUP($A131,#REF!,16,0),"")</f>
        <v>#REF!</v>
      </c>
      <c r="O131" s="127"/>
      <c r="P131" s="12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3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6" t="e">
        <f ca="1">IF($A132&gt;0,VLOOKUP($A132,#REF!,8),"")</f>
        <v>#REF!</v>
      </c>
      <c r="G132" s="96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26" t="e">
        <f ca="1">IF($A132&gt;0,VLOOKUP($A132,#REF!,16,0),"")</f>
        <v>#REF!</v>
      </c>
      <c r="O132" s="127"/>
      <c r="P132" s="12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3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6" t="e">
        <f ca="1">IF($A133&gt;0,VLOOKUP($A133,#REF!,8),"")</f>
        <v>#REF!</v>
      </c>
      <c r="G133" s="96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26" t="e">
        <f ca="1">IF($A133&gt;0,VLOOKUP($A133,#REF!,16,0),"")</f>
        <v>#REF!</v>
      </c>
      <c r="O133" s="127"/>
      <c r="P133" s="12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3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6" t="e">
        <f ca="1">IF($A134&gt;0,VLOOKUP($A134,#REF!,8),"")</f>
        <v>#REF!</v>
      </c>
      <c r="G134" s="96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26" t="e">
        <f ca="1">IF($A134&gt;0,VLOOKUP($A134,#REF!,16,0),"")</f>
        <v>#REF!</v>
      </c>
      <c r="O134" s="127"/>
      <c r="P134" s="12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3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6" t="e">
        <f ca="1">IF($A135&gt;0,VLOOKUP($A135,#REF!,8),"")</f>
        <v>#REF!</v>
      </c>
      <c r="G135" s="96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26" t="e">
        <f ca="1">IF($A135&gt;0,VLOOKUP($A135,#REF!,16,0),"")</f>
        <v>#REF!</v>
      </c>
      <c r="O135" s="127"/>
      <c r="P135" s="12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3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6" t="e">
        <f ca="1">IF($A136&gt;0,VLOOKUP($A136,#REF!,8),"")</f>
        <v>#REF!</v>
      </c>
      <c r="G136" s="96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26" t="e">
        <f ca="1">IF($A136&gt;0,VLOOKUP($A136,#REF!,16,0),"")</f>
        <v>#REF!</v>
      </c>
      <c r="O136" s="127"/>
      <c r="P136" s="12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3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6" t="e">
        <f ca="1">IF($A137&gt;0,VLOOKUP($A137,#REF!,8),"")</f>
        <v>#REF!</v>
      </c>
      <c r="G137" s="96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26" t="e">
        <f ca="1">IF($A137&gt;0,VLOOKUP($A137,#REF!,16,0),"")</f>
        <v>#REF!</v>
      </c>
      <c r="O137" s="127"/>
      <c r="P137" s="12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3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6" t="e">
        <f ca="1">IF($A138&gt;0,VLOOKUP($A138,#REF!,8),"")</f>
        <v>#REF!</v>
      </c>
      <c r="G138" s="96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26" t="e">
        <f ca="1">IF($A138&gt;0,VLOOKUP($A138,#REF!,16,0),"")</f>
        <v>#REF!</v>
      </c>
      <c r="O138" s="127"/>
      <c r="P138" s="12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3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6" t="e">
        <f ca="1">IF($A139&gt;0,VLOOKUP($A139,#REF!,8),"")</f>
        <v>#REF!</v>
      </c>
      <c r="G139" s="96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26" t="e">
        <f ca="1">IF($A139&gt;0,VLOOKUP($A139,#REF!,16,0),"")</f>
        <v>#REF!</v>
      </c>
      <c r="O139" s="127"/>
      <c r="P139" s="12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3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6" t="e">
        <f ca="1">IF($A140&gt;0,VLOOKUP($A140,#REF!,8),"")</f>
        <v>#REF!</v>
      </c>
      <c r="G140" s="96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26" t="e">
        <f ca="1">IF($A140&gt;0,VLOOKUP($A140,#REF!,16,0),"")</f>
        <v>#REF!</v>
      </c>
      <c r="O140" s="127"/>
      <c r="P140" s="12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3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6" t="e">
        <f ca="1">IF($A141&gt;0,VLOOKUP($A141,#REF!,8),"")</f>
        <v>#REF!</v>
      </c>
      <c r="G141" s="96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26" t="e">
        <f ca="1">IF($A141&gt;0,VLOOKUP($A141,#REF!,16,0),"")</f>
        <v>#REF!</v>
      </c>
      <c r="O141" s="127"/>
      <c r="P141" s="12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3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6" t="e">
        <f ca="1">IF($A142&gt;0,VLOOKUP($A142,#REF!,8),"")</f>
        <v>#REF!</v>
      </c>
      <c r="G142" s="96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26" t="e">
        <f ca="1">IF($A142&gt;0,VLOOKUP($A142,#REF!,16,0),"")</f>
        <v>#REF!</v>
      </c>
      <c r="O142" s="127"/>
      <c r="P142" s="12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3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6" t="e">
        <f ca="1">IF($A143&gt;0,VLOOKUP($A143,#REF!,8),"")</f>
        <v>#REF!</v>
      </c>
      <c r="G143" s="96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26" t="e">
        <f ca="1">IF($A143&gt;0,VLOOKUP($A143,#REF!,16,0),"")</f>
        <v>#REF!</v>
      </c>
      <c r="O143" s="127"/>
      <c r="P143" s="12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3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6" t="e">
        <f ca="1">IF($A144&gt;0,VLOOKUP($A144,#REF!,8),"")</f>
        <v>#REF!</v>
      </c>
      <c r="G144" s="96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26" t="e">
        <f ca="1">IF($A144&gt;0,VLOOKUP($A144,#REF!,16,0),"")</f>
        <v>#REF!</v>
      </c>
      <c r="O144" s="127"/>
      <c r="P144" s="12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3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6" t="e">
        <f ca="1">IF($A145&gt;0,VLOOKUP($A145,#REF!,8),"")</f>
        <v>#REF!</v>
      </c>
      <c r="G145" s="96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26" t="e">
        <f ca="1">IF($A145&gt;0,VLOOKUP($A145,#REF!,16,0),"")</f>
        <v>#REF!</v>
      </c>
      <c r="O145" s="127"/>
      <c r="P145" s="12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3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6" t="e">
        <f ca="1">IF($A146&gt;0,VLOOKUP($A146,#REF!,8),"")</f>
        <v>#REF!</v>
      </c>
      <c r="G146" s="96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26" t="e">
        <f ca="1">IF($A146&gt;0,VLOOKUP($A146,#REF!,16,0),"")</f>
        <v>#REF!</v>
      </c>
      <c r="O146" s="127"/>
      <c r="P146" s="12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224</v>
      </c>
      <c r="C148" s="95"/>
      <c r="D148" s="75"/>
      <c r="E148" s="76"/>
      <c r="F148" s="98"/>
      <c r="G148" s="98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22" t="s">
        <v>53</v>
      </c>
      <c r="N152" s="101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2" priority="6" stopIfTrue="1" operator="equal">
      <formula>0</formula>
    </cfRule>
  </conditionalFormatting>
  <conditionalFormatting sqref="A117:A151">
    <cfRule type="cellIs" dxfId="41" priority="5" stopIfTrue="1" operator="equal">
      <formula>0</formula>
    </cfRule>
  </conditionalFormatting>
  <conditionalFormatting sqref="G6:G37">
    <cfRule type="cellIs" dxfId="40" priority="11" stopIfTrue="1" operator="equal">
      <formula>0</formula>
    </cfRule>
  </conditionalFormatting>
  <conditionalFormatting sqref="G44:G73">
    <cfRule type="cellIs" dxfId="39" priority="8" stopIfTrue="1" operator="equal">
      <formula>0</formula>
    </cfRule>
  </conditionalFormatting>
  <conditionalFormatting sqref="G80:G109">
    <cfRule type="cellIs" dxfId="38" priority="4" stopIfTrue="1" operator="equal">
      <formula>0</formula>
    </cfRule>
  </conditionalFormatting>
  <conditionalFormatting sqref="G117:G146">
    <cfRule type="cellIs" dxfId="37" priority="2" stopIfTrue="1" operator="equal">
      <formula>0</formula>
    </cfRule>
  </conditionalFormatting>
  <conditionalFormatting sqref="M43:N43 P43 M79:O79">
    <cfRule type="cellIs" dxfId="36" priority="22" stopIfTrue="1" operator="equal">
      <formula>0</formula>
    </cfRule>
  </conditionalFormatting>
  <conditionalFormatting sqref="M116:N116">
    <cfRule type="cellIs" dxfId="35" priority="21" stopIfTrue="1" operator="equal">
      <formula>0</formula>
    </cfRule>
  </conditionalFormatting>
  <conditionalFormatting sqref="M152:N152">
    <cfRule type="cellIs" dxfId="34" priority="18" stopIfTrue="1" operator="equal">
      <formula>0</formula>
    </cfRule>
  </conditionalFormatting>
  <conditionalFormatting sqref="N8:P42">
    <cfRule type="cellIs" dxfId="33" priority="9" stopIfTrue="1" operator="equal">
      <formula>0</formula>
    </cfRule>
  </conditionalFormatting>
  <conditionalFormatting sqref="N44:P78">
    <cfRule type="cellIs" dxfId="32" priority="7" stopIfTrue="1" operator="equal">
      <formula>0</formula>
    </cfRule>
  </conditionalFormatting>
  <conditionalFormatting sqref="N80:P115">
    <cfRule type="cellIs" dxfId="31" priority="3" stopIfTrue="1" operator="equal">
      <formula>0</formula>
    </cfRule>
  </conditionalFormatting>
  <conditionalFormatting sqref="N117:P151">
    <cfRule type="cellIs" dxfId="3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3BE0-445B-4413-9DE4-137D68AACD80}">
  <dimension ref="A3:R411"/>
  <sheetViews>
    <sheetView tabSelected="1" workbookViewId="0"/>
  </sheetViews>
  <sheetFormatPr defaultRowHeight="15"/>
  <cols>
    <col min="1" max="1" width="4" bestFit="1" customWidth="1"/>
    <col min="2" max="2" width="7" customWidth="1"/>
    <col min="3" max="3" width="11.7109375" bestFit="1" customWidth="1"/>
    <col min="4" max="4" width="21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.140625" bestFit="1" customWidth="1"/>
    <col min="13" max="13" width="3.5703125" bestFit="1" customWidth="1"/>
    <col min="14" max="14" width="5" bestFit="1" customWidth="1"/>
    <col min="15" max="15" width="11.5703125" bestFit="1" customWidth="1"/>
    <col min="16" max="16" width="1.7109375" bestFit="1" customWidth="1"/>
    <col min="17" max="17" width="2.140625" bestFit="1" customWidth="1"/>
  </cols>
  <sheetData>
    <row r="3" spans="1:17" s="47" customFormat="1">
      <c r="C3" s="146" t="s">
        <v>57</v>
      </c>
      <c r="D3" s="146"/>
      <c r="E3" s="48"/>
      <c r="F3" s="147" t="s">
        <v>251</v>
      </c>
      <c r="G3" s="147"/>
      <c r="H3" s="147"/>
      <c r="I3" s="147"/>
      <c r="J3" s="147"/>
      <c r="K3" s="147"/>
      <c r="L3" s="147"/>
      <c r="M3" s="147"/>
      <c r="N3" s="147"/>
      <c r="O3" s="49" t="s">
        <v>544</v>
      </c>
    </row>
    <row r="4" spans="1:17" s="47" customFormat="1">
      <c r="C4" s="146" t="s">
        <v>249</v>
      </c>
      <c r="D4" s="146"/>
      <c r="E4" s="50" t="s">
        <v>548</v>
      </c>
      <c r="F4" s="148" t="s">
        <v>549</v>
      </c>
      <c r="G4" s="148"/>
      <c r="H4" s="148"/>
      <c r="I4" s="148"/>
      <c r="J4" s="148"/>
      <c r="K4" s="148"/>
      <c r="L4" s="148"/>
      <c r="M4" s="148"/>
      <c r="N4" s="148"/>
      <c r="O4" s="51" t="s">
        <v>60</v>
      </c>
      <c r="P4" s="52" t="s">
        <v>61</v>
      </c>
      <c r="Q4" s="52">
        <v>1</v>
      </c>
    </row>
    <row r="5" spans="1:17" s="53" customFormat="1" ht="18.75" customHeight="1">
      <c r="C5" s="54" t="s">
        <v>226</v>
      </c>
      <c r="D5" s="149" t="s">
        <v>550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51" t="s">
        <v>62</v>
      </c>
      <c r="P5" s="51" t="s">
        <v>61</v>
      </c>
      <c r="Q5" s="51">
        <v>2</v>
      </c>
    </row>
    <row r="6" spans="1:17" s="53" customFormat="1" ht="18.75" customHeight="1">
      <c r="B6" s="150" t="s">
        <v>551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1" t="s">
        <v>63</v>
      </c>
      <c r="P6" s="51" t="s">
        <v>61</v>
      </c>
      <c r="Q6" s="51">
        <v>1</v>
      </c>
    </row>
    <row r="7" spans="1:17" ht="9" customHeight="1"/>
    <row r="8" spans="1:17" ht="15" customHeight="1">
      <c r="B8" s="137" t="s">
        <v>4</v>
      </c>
      <c r="C8" s="136" t="s">
        <v>64</v>
      </c>
      <c r="D8" s="144" t="s">
        <v>9</v>
      </c>
      <c r="E8" s="145" t="s">
        <v>10</v>
      </c>
      <c r="F8" s="136" t="s">
        <v>75</v>
      </c>
      <c r="G8" s="136" t="s">
        <v>76</v>
      </c>
      <c r="H8" s="134" t="s">
        <v>203</v>
      </c>
      <c r="I8" s="136" t="s">
        <v>67</v>
      </c>
      <c r="J8" s="129"/>
      <c r="K8" s="129"/>
      <c r="L8" s="129"/>
      <c r="M8" s="129"/>
      <c r="N8" s="130"/>
      <c r="O8" s="138" t="s">
        <v>68</v>
      </c>
      <c r="P8" s="139"/>
      <c r="Q8" s="140"/>
    </row>
    <row r="9" spans="1:17" ht="27" customHeight="1">
      <c r="B9" s="137"/>
      <c r="C9" s="137"/>
      <c r="D9" s="144"/>
      <c r="E9" s="145"/>
      <c r="F9" s="137"/>
      <c r="G9" s="137"/>
      <c r="H9" s="135"/>
      <c r="I9" s="137"/>
      <c r="J9" s="107" t="s">
        <v>93</v>
      </c>
      <c r="K9" s="106" t="s">
        <v>91</v>
      </c>
      <c r="L9" s="106" t="s">
        <v>92</v>
      </c>
      <c r="M9" s="113" t="s">
        <v>69</v>
      </c>
      <c r="N9" s="113" t="s">
        <v>70</v>
      </c>
      <c r="O9" s="141"/>
      <c r="P9" s="142"/>
      <c r="Q9" s="143"/>
    </row>
    <row r="10" spans="1:17" ht="20.100000000000001" customHeight="1">
      <c r="A10">
        <v>1</v>
      </c>
      <c r="B10" s="56">
        <v>1</v>
      </c>
      <c r="C10" s="108" t="s">
        <v>361</v>
      </c>
      <c r="D10" s="58" t="s">
        <v>104</v>
      </c>
      <c r="E10" s="59" t="s">
        <v>142</v>
      </c>
      <c r="F10" s="96" t="s">
        <v>428</v>
      </c>
      <c r="G10" s="96" t="s">
        <v>243</v>
      </c>
      <c r="H10" s="60"/>
      <c r="I10" s="61"/>
      <c r="J10" s="61"/>
      <c r="K10" s="61"/>
      <c r="L10" s="61"/>
      <c r="M10" s="61"/>
      <c r="N10" s="61"/>
      <c r="O10" s="131" t="s">
        <v>87</v>
      </c>
      <c r="P10" s="132"/>
      <c r="Q10" s="133"/>
    </row>
    <row r="11" spans="1:17" ht="20.100000000000001" customHeight="1">
      <c r="A11">
        <v>2</v>
      </c>
      <c r="B11" s="56">
        <v>2</v>
      </c>
      <c r="C11" s="108" t="s">
        <v>274</v>
      </c>
      <c r="D11" s="58" t="s">
        <v>429</v>
      </c>
      <c r="E11" s="59" t="s">
        <v>142</v>
      </c>
      <c r="F11" s="96" t="s">
        <v>428</v>
      </c>
      <c r="G11" s="96" t="s">
        <v>241</v>
      </c>
      <c r="H11" s="60"/>
      <c r="I11" s="61"/>
      <c r="J11" s="61"/>
      <c r="K11" s="61"/>
      <c r="L11" s="61"/>
      <c r="M11" s="61"/>
      <c r="N11" s="61"/>
      <c r="O11" s="126" t="s">
        <v>87</v>
      </c>
      <c r="P11" s="127"/>
      <c r="Q11" s="128"/>
    </row>
    <row r="12" spans="1:17" ht="20.100000000000001" customHeight="1">
      <c r="A12">
        <v>3</v>
      </c>
      <c r="B12" s="56">
        <v>3</v>
      </c>
      <c r="C12" s="108" t="s">
        <v>394</v>
      </c>
      <c r="D12" s="58" t="s">
        <v>408</v>
      </c>
      <c r="E12" s="59" t="s">
        <v>116</v>
      </c>
      <c r="F12" s="96" t="s">
        <v>428</v>
      </c>
      <c r="G12" s="96" t="s">
        <v>243</v>
      </c>
      <c r="H12" s="60"/>
      <c r="I12" s="61"/>
      <c r="J12" s="61"/>
      <c r="K12" s="61"/>
      <c r="L12" s="61"/>
      <c r="M12" s="61"/>
      <c r="N12" s="61"/>
      <c r="O12" s="126" t="s">
        <v>87</v>
      </c>
      <c r="P12" s="127"/>
      <c r="Q12" s="128"/>
    </row>
    <row r="13" spans="1:17" ht="20.100000000000001" customHeight="1">
      <c r="A13">
        <v>4</v>
      </c>
      <c r="B13" s="56">
        <v>4</v>
      </c>
      <c r="C13" s="108" t="s">
        <v>280</v>
      </c>
      <c r="D13" s="58" t="s">
        <v>215</v>
      </c>
      <c r="E13" s="59" t="s">
        <v>125</v>
      </c>
      <c r="F13" s="96" t="s">
        <v>428</v>
      </c>
      <c r="G13" s="96" t="s">
        <v>241</v>
      </c>
      <c r="H13" s="60"/>
      <c r="I13" s="61"/>
      <c r="J13" s="61"/>
      <c r="K13" s="61"/>
      <c r="L13" s="61"/>
      <c r="M13" s="61"/>
      <c r="N13" s="61"/>
      <c r="O13" s="126" t="s">
        <v>87</v>
      </c>
      <c r="P13" s="127"/>
      <c r="Q13" s="128"/>
    </row>
    <row r="14" spans="1:17" ht="20.100000000000001" customHeight="1">
      <c r="A14">
        <v>5</v>
      </c>
      <c r="B14" s="56">
        <v>5</v>
      </c>
      <c r="C14" s="108" t="s">
        <v>281</v>
      </c>
      <c r="D14" s="58" t="s">
        <v>430</v>
      </c>
      <c r="E14" s="59" t="s">
        <v>146</v>
      </c>
      <c r="F14" s="96" t="s">
        <v>428</v>
      </c>
      <c r="G14" s="96" t="s">
        <v>241</v>
      </c>
      <c r="H14" s="60"/>
      <c r="I14" s="61"/>
      <c r="J14" s="61"/>
      <c r="K14" s="61"/>
      <c r="L14" s="61"/>
      <c r="M14" s="61"/>
      <c r="N14" s="61"/>
      <c r="O14" s="126" t="s">
        <v>87</v>
      </c>
      <c r="P14" s="127"/>
      <c r="Q14" s="128"/>
    </row>
    <row r="15" spans="1:17" ht="20.100000000000001" customHeight="1">
      <c r="A15">
        <v>6</v>
      </c>
      <c r="B15" s="56">
        <v>6</v>
      </c>
      <c r="C15" s="108" t="s">
        <v>395</v>
      </c>
      <c r="D15" s="58" t="s">
        <v>169</v>
      </c>
      <c r="E15" s="59" t="s">
        <v>155</v>
      </c>
      <c r="F15" s="96" t="s">
        <v>428</v>
      </c>
      <c r="G15" s="96" t="s">
        <v>243</v>
      </c>
      <c r="H15" s="60"/>
      <c r="I15" s="61"/>
      <c r="J15" s="61"/>
      <c r="K15" s="61"/>
      <c r="L15" s="61"/>
      <c r="M15" s="61"/>
      <c r="N15" s="61"/>
      <c r="O15" s="126" t="s">
        <v>87</v>
      </c>
      <c r="P15" s="127"/>
      <c r="Q15" s="128"/>
    </row>
    <row r="16" spans="1:17" ht="20.100000000000001" customHeight="1">
      <c r="A16">
        <v>7</v>
      </c>
      <c r="B16" s="56">
        <v>7</v>
      </c>
      <c r="C16" s="108" t="s">
        <v>271</v>
      </c>
      <c r="D16" s="58" t="s">
        <v>431</v>
      </c>
      <c r="E16" s="59" t="s">
        <v>148</v>
      </c>
      <c r="F16" s="96" t="s">
        <v>428</v>
      </c>
      <c r="G16" s="96" t="s">
        <v>239</v>
      </c>
      <c r="H16" s="60"/>
      <c r="I16" s="61"/>
      <c r="J16" s="61"/>
      <c r="K16" s="61"/>
      <c r="L16" s="61"/>
      <c r="M16" s="61"/>
      <c r="N16" s="61"/>
      <c r="O16" s="126" t="s">
        <v>87</v>
      </c>
      <c r="P16" s="127"/>
      <c r="Q16" s="128"/>
    </row>
    <row r="17" spans="1:17" ht="20.100000000000001" customHeight="1">
      <c r="A17">
        <v>8</v>
      </c>
      <c r="B17" s="56">
        <v>8</v>
      </c>
      <c r="C17" s="108" t="s">
        <v>366</v>
      </c>
      <c r="D17" s="58" t="s">
        <v>432</v>
      </c>
      <c r="E17" s="59" t="s">
        <v>77</v>
      </c>
      <c r="F17" s="96" t="s">
        <v>428</v>
      </c>
      <c r="G17" s="96" t="s">
        <v>243</v>
      </c>
      <c r="H17" s="60"/>
      <c r="I17" s="61"/>
      <c r="J17" s="61"/>
      <c r="K17" s="61"/>
      <c r="L17" s="61"/>
      <c r="M17" s="61"/>
      <c r="N17" s="61"/>
      <c r="O17" s="126" t="s">
        <v>87</v>
      </c>
      <c r="P17" s="127"/>
      <c r="Q17" s="128"/>
    </row>
    <row r="18" spans="1:17" ht="20.100000000000001" customHeight="1">
      <c r="A18">
        <v>9</v>
      </c>
      <c r="B18" s="56">
        <v>9</v>
      </c>
      <c r="C18" s="108" t="s">
        <v>269</v>
      </c>
      <c r="D18" s="58" t="s">
        <v>212</v>
      </c>
      <c r="E18" s="59" t="s">
        <v>78</v>
      </c>
      <c r="F18" s="96" t="s">
        <v>428</v>
      </c>
      <c r="G18" s="96" t="s">
        <v>235</v>
      </c>
      <c r="H18" s="60"/>
      <c r="I18" s="61"/>
      <c r="J18" s="61"/>
      <c r="K18" s="61"/>
      <c r="L18" s="61"/>
      <c r="M18" s="61"/>
      <c r="N18" s="61"/>
      <c r="O18" s="126" t="s">
        <v>87</v>
      </c>
      <c r="P18" s="127"/>
      <c r="Q18" s="128"/>
    </row>
    <row r="19" spans="1:17" ht="20.100000000000001" customHeight="1">
      <c r="A19">
        <v>10</v>
      </c>
      <c r="B19" s="56">
        <v>10</v>
      </c>
      <c r="C19" s="108" t="s">
        <v>289</v>
      </c>
      <c r="D19" s="58" t="s">
        <v>433</v>
      </c>
      <c r="E19" s="59" t="s">
        <v>130</v>
      </c>
      <c r="F19" s="96" t="s">
        <v>428</v>
      </c>
      <c r="G19" s="96" t="s">
        <v>241</v>
      </c>
      <c r="H19" s="60"/>
      <c r="I19" s="61"/>
      <c r="J19" s="61"/>
      <c r="K19" s="61"/>
      <c r="L19" s="61"/>
      <c r="M19" s="61"/>
      <c r="N19" s="61"/>
      <c r="O19" s="126" t="s">
        <v>87</v>
      </c>
      <c r="P19" s="127"/>
      <c r="Q19" s="128"/>
    </row>
    <row r="20" spans="1:17" ht="20.100000000000001" customHeight="1">
      <c r="A20">
        <v>11</v>
      </c>
      <c r="B20" s="56">
        <v>11</v>
      </c>
      <c r="C20" s="108" t="s">
        <v>367</v>
      </c>
      <c r="D20" s="58" t="s">
        <v>434</v>
      </c>
      <c r="E20" s="59" t="s">
        <v>161</v>
      </c>
      <c r="F20" s="96" t="s">
        <v>428</v>
      </c>
      <c r="G20" s="96" t="s">
        <v>243</v>
      </c>
      <c r="H20" s="60"/>
      <c r="I20" s="61"/>
      <c r="J20" s="61"/>
      <c r="K20" s="61"/>
      <c r="L20" s="61"/>
      <c r="M20" s="61"/>
      <c r="N20" s="61"/>
      <c r="O20" s="126" t="s">
        <v>87</v>
      </c>
      <c r="P20" s="127"/>
      <c r="Q20" s="128"/>
    </row>
    <row r="21" spans="1:17" ht="20.100000000000001" customHeight="1">
      <c r="A21">
        <v>12</v>
      </c>
      <c r="B21" s="56">
        <v>12</v>
      </c>
      <c r="C21" s="108" t="s">
        <v>272</v>
      </c>
      <c r="D21" s="58" t="s">
        <v>435</v>
      </c>
      <c r="E21" s="59" t="s">
        <v>81</v>
      </c>
      <c r="F21" s="96" t="s">
        <v>428</v>
      </c>
      <c r="G21" s="96" t="s">
        <v>239</v>
      </c>
      <c r="H21" s="60"/>
      <c r="I21" s="61"/>
      <c r="J21" s="61"/>
      <c r="K21" s="61"/>
      <c r="L21" s="61"/>
      <c r="M21" s="61"/>
      <c r="N21" s="61"/>
      <c r="O21" s="126" t="s">
        <v>87</v>
      </c>
      <c r="P21" s="127"/>
      <c r="Q21" s="128"/>
    </row>
    <row r="22" spans="1:17" ht="20.100000000000001" customHeight="1">
      <c r="A22">
        <v>13</v>
      </c>
      <c r="B22" s="56">
        <v>13</v>
      </c>
      <c r="C22" s="108" t="s">
        <v>372</v>
      </c>
      <c r="D22" s="58" t="s">
        <v>436</v>
      </c>
      <c r="E22" s="59" t="s">
        <v>81</v>
      </c>
      <c r="F22" s="96" t="s">
        <v>428</v>
      </c>
      <c r="G22" s="96" t="s">
        <v>243</v>
      </c>
      <c r="H22" s="60"/>
      <c r="I22" s="61"/>
      <c r="J22" s="61"/>
      <c r="K22" s="61"/>
      <c r="L22" s="61"/>
      <c r="M22" s="61"/>
      <c r="N22" s="61"/>
      <c r="O22" s="126" t="s">
        <v>87</v>
      </c>
      <c r="P22" s="127"/>
      <c r="Q22" s="128"/>
    </row>
    <row r="23" spans="1:17" ht="20.100000000000001" customHeight="1">
      <c r="A23">
        <v>14</v>
      </c>
      <c r="B23" s="56">
        <v>14</v>
      </c>
      <c r="C23" s="108" t="s">
        <v>370</v>
      </c>
      <c r="D23" s="58" t="s">
        <v>437</v>
      </c>
      <c r="E23" s="59" t="s">
        <v>81</v>
      </c>
      <c r="F23" s="96" t="s">
        <v>428</v>
      </c>
      <c r="G23" s="96" t="s">
        <v>243</v>
      </c>
      <c r="H23" s="60"/>
      <c r="I23" s="61"/>
      <c r="J23" s="61"/>
      <c r="K23" s="61"/>
      <c r="L23" s="61"/>
      <c r="M23" s="61"/>
      <c r="N23" s="61"/>
      <c r="O23" s="126" t="s">
        <v>87</v>
      </c>
      <c r="P23" s="127"/>
      <c r="Q23" s="128"/>
    </row>
    <row r="24" spans="1:17" ht="20.100000000000001" customHeight="1">
      <c r="A24">
        <v>15</v>
      </c>
      <c r="B24" s="56">
        <v>15</v>
      </c>
      <c r="C24" s="108" t="s">
        <v>369</v>
      </c>
      <c r="D24" s="58" t="s">
        <v>438</v>
      </c>
      <c r="E24" s="59" t="s">
        <v>81</v>
      </c>
      <c r="F24" s="96" t="s">
        <v>428</v>
      </c>
      <c r="G24" s="96" t="s">
        <v>243</v>
      </c>
      <c r="H24" s="60"/>
      <c r="I24" s="61"/>
      <c r="J24" s="61"/>
      <c r="K24" s="61"/>
      <c r="L24" s="61"/>
      <c r="M24" s="61"/>
      <c r="N24" s="61"/>
      <c r="O24" s="126" t="s">
        <v>87</v>
      </c>
      <c r="P24" s="127"/>
      <c r="Q24" s="128"/>
    </row>
    <row r="25" spans="1:17" ht="20.100000000000001" customHeight="1">
      <c r="A25">
        <v>16</v>
      </c>
      <c r="B25" s="56">
        <v>16</v>
      </c>
      <c r="C25" s="108" t="s">
        <v>294</v>
      </c>
      <c r="D25" s="58" t="s">
        <v>439</v>
      </c>
      <c r="E25" s="59" t="s">
        <v>114</v>
      </c>
      <c r="F25" s="96" t="s">
        <v>428</v>
      </c>
      <c r="G25" s="96" t="s">
        <v>241</v>
      </c>
      <c r="H25" s="60"/>
      <c r="I25" s="61"/>
      <c r="J25" s="61"/>
      <c r="K25" s="61"/>
      <c r="L25" s="61"/>
      <c r="M25" s="61"/>
      <c r="N25" s="61"/>
      <c r="O25" s="126" t="s">
        <v>87</v>
      </c>
      <c r="P25" s="127"/>
      <c r="Q25" s="128"/>
    </row>
    <row r="26" spans="1:17" ht="20.100000000000001" customHeight="1">
      <c r="A26">
        <v>17</v>
      </c>
      <c r="B26" s="56">
        <v>17</v>
      </c>
      <c r="C26" s="108" t="s">
        <v>295</v>
      </c>
      <c r="D26" s="58" t="s">
        <v>440</v>
      </c>
      <c r="E26" s="59" t="s">
        <v>122</v>
      </c>
      <c r="F26" s="96" t="s">
        <v>428</v>
      </c>
      <c r="G26" s="96" t="s">
        <v>241</v>
      </c>
      <c r="H26" s="60"/>
      <c r="I26" s="61"/>
      <c r="J26" s="61"/>
      <c r="K26" s="61"/>
      <c r="L26" s="61"/>
      <c r="M26" s="61"/>
      <c r="N26" s="61"/>
      <c r="O26" s="126" t="s">
        <v>87</v>
      </c>
      <c r="P26" s="127"/>
      <c r="Q26" s="128"/>
    </row>
    <row r="27" spans="1:17" ht="20.100000000000001" customHeight="1">
      <c r="A27">
        <v>18</v>
      </c>
      <c r="B27" s="56">
        <v>18</v>
      </c>
      <c r="C27" s="108" t="s">
        <v>374</v>
      </c>
      <c r="D27" s="58" t="s">
        <v>441</v>
      </c>
      <c r="E27" s="59" t="s">
        <v>122</v>
      </c>
      <c r="F27" s="96" t="s">
        <v>428</v>
      </c>
      <c r="G27" s="96" t="s">
        <v>243</v>
      </c>
      <c r="H27" s="60"/>
      <c r="I27" s="61"/>
      <c r="J27" s="61"/>
      <c r="K27" s="61"/>
      <c r="L27" s="61"/>
      <c r="M27" s="61"/>
      <c r="N27" s="61"/>
      <c r="O27" s="126" t="s">
        <v>87</v>
      </c>
      <c r="P27" s="127"/>
      <c r="Q27" s="128"/>
    </row>
    <row r="28" spans="1:17" ht="20.100000000000001" customHeight="1">
      <c r="A28">
        <v>19</v>
      </c>
      <c r="B28" s="56">
        <v>19</v>
      </c>
      <c r="C28" s="108" t="s">
        <v>298</v>
      </c>
      <c r="D28" s="58" t="s">
        <v>211</v>
      </c>
      <c r="E28" s="59" t="s">
        <v>122</v>
      </c>
      <c r="F28" s="96" t="s">
        <v>428</v>
      </c>
      <c r="G28" s="96" t="s">
        <v>241</v>
      </c>
      <c r="H28" s="60"/>
      <c r="I28" s="61"/>
      <c r="J28" s="61"/>
      <c r="K28" s="61"/>
      <c r="L28" s="61"/>
      <c r="M28" s="61"/>
      <c r="N28" s="61"/>
      <c r="O28" s="126" t="s">
        <v>87</v>
      </c>
      <c r="P28" s="127"/>
      <c r="Q28" s="128"/>
    </row>
    <row r="29" spans="1:17" ht="20.100000000000001" customHeight="1">
      <c r="A29">
        <v>20</v>
      </c>
      <c r="B29" s="56">
        <v>20</v>
      </c>
      <c r="C29" s="108" t="s">
        <v>302</v>
      </c>
      <c r="D29" s="58" t="s">
        <v>442</v>
      </c>
      <c r="E29" s="59" t="s">
        <v>109</v>
      </c>
      <c r="F29" s="96" t="s">
        <v>428</v>
      </c>
      <c r="G29" s="96" t="s">
        <v>241</v>
      </c>
      <c r="H29" s="60"/>
      <c r="I29" s="61"/>
      <c r="J29" s="61"/>
      <c r="K29" s="61"/>
      <c r="L29" s="61"/>
      <c r="M29" s="61"/>
      <c r="N29" s="61"/>
      <c r="O29" s="126" t="s">
        <v>87</v>
      </c>
      <c r="P29" s="127"/>
      <c r="Q29" s="128"/>
    </row>
    <row r="30" spans="1:17" ht="20.100000000000001" customHeight="1">
      <c r="A30">
        <v>21</v>
      </c>
      <c r="B30" s="56">
        <v>21</v>
      </c>
      <c r="C30" s="108" t="s">
        <v>303</v>
      </c>
      <c r="D30" s="58" t="s">
        <v>443</v>
      </c>
      <c r="E30" s="59" t="s">
        <v>176</v>
      </c>
      <c r="F30" s="96" t="s">
        <v>428</v>
      </c>
      <c r="G30" s="96" t="s">
        <v>241</v>
      </c>
      <c r="H30" s="60"/>
      <c r="I30" s="61"/>
      <c r="J30" s="61"/>
      <c r="K30" s="61"/>
      <c r="L30" s="61"/>
      <c r="M30" s="61"/>
      <c r="N30" s="61"/>
      <c r="O30" s="126" t="s">
        <v>87</v>
      </c>
      <c r="P30" s="127"/>
      <c r="Q30" s="128"/>
    </row>
    <row r="31" spans="1:17" ht="20.100000000000001" customHeight="1">
      <c r="A31">
        <v>22</v>
      </c>
      <c r="B31" s="56">
        <v>22</v>
      </c>
      <c r="C31" s="108" t="s">
        <v>421</v>
      </c>
      <c r="D31" s="58" t="s">
        <v>444</v>
      </c>
      <c r="E31" s="59" t="s">
        <v>80</v>
      </c>
      <c r="F31" s="96" t="s">
        <v>428</v>
      </c>
      <c r="G31" s="96" t="s">
        <v>243</v>
      </c>
      <c r="H31" s="60"/>
      <c r="I31" s="61"/>
      <c r="J31" s="61"/>
      <c r="K31" s="61"/>
      <c r="L31" s="61"/>
      <c r="M31" s="61"/>
      <c r="N31" s="61"/>
      <c r="O31" s="126" t="s">
        <v>87</v>
      </c>
      <c r="P31" s="127"/>
      <c r="Q31" s="128"/>
    </row>
    <row r="32" spans="1:17" ht="20.100000000000001" customHeight="1">
      <c r="A32">
        <v>23</v>
      </c>
      <c r="B32" s="56">
        <v>23</v>
      </c>
      <c r="C32" s="108" t="s">
        <v>376</v>
      </c>
      <c r="D32" s="58" t="s">
        <v>445</v>
      </c>
      <c r="E32" s="59" t="s">
        <v>80</v>
      </c>
      <c r="F32" s="96" t="s">
        <v>428</v>
      </c>
      <c r="G32" s="96" t="s">
        <v>243</v>
      </c>
      <c r="H32" s="60"/>
      <c r="I32" s="61"/>
      <c r="J32" s="61"/>
      <c r="K32" s="61"/>
      <c r="L32" s="61"/>
      <c r="M32" s="61"/>
      <c r="N32" s="61"/>
      <c r="O32" s="126" t="s">
        <v>87</v>
      </c>
      <c r="P32" s="127"/>
      <c r="Q32" s="128"/>
    </row>
    <row r="33" spans="1:18" ht="20.100000000000001" customHeight="1">
      <c r="A33">
        <v>24</v>
      </c>
      <c r="B33" s="56">
        <v>24</v>
      </c>
      <c r="C33" s="108" t="s">
        <v>377</v>
      </c>
      <c r="D33" s="58" t="s">
        <v>446</v>
      </c>
      <c r="E33" s="59" t="s">
        <v>163</v>
      </c>
      <c r="F33" s="96" t="s">
        <v>428</v>
      </c>
      <c r="G33" s="96" t="s">
        <v>243</v>
      </c>
      <c r="H33" s="60"/>
      <c r="I33" s="61"/>
      <c r="J33" s="61"/>
      <c r="K33" s="61"/>
      <c r="L33" s="61"/>
      <c r="M33" s="61"/>
      <c r="N33" s="61"/>
      <c r="O33" s="126" t="s">
        <v>87</v>
      </c>
      <c r="P33" s="127"/>
      <c r="Q33" s="128"/>
    </row>
    <row r="34" spans="1:18" ht="20.100000000000001" customHeight="1">
      <c r="A34">
        <v>25</v>
      </c>
      <c r="B34" s="56">
        <v>25</v>
      </c>
      <c r="C34" s="108" t="s">
        <v>307</v>
      </c>
      <c r="D34" s="58" t="s">
        <v>447</v>
      </c>
      <c r="E34" s="59" t="s">
        <v>150</v>
      </c>
      <c r="F34" s="96" t="s">
        <v>428</v>
      </c>
      <c r="G34" s="96" t="s">
        <v>241</v>
      </c>
      <c r="H34" s="60"/>
      <c r="I34" s="61"/>
      <c r="J34" s="61"/>
      <c r="K34" s="61"/>
      <c r="L34" s="61"/>
      <c r="M34" s="61"/>
      <c r="N34" s="61"/>
      <c r="O34" s="126" t="s">
        <v>87</v>
      </c>
      <c r="P34" s="127"/>
      <c r="Q34" s="128"/>
    </row>
    <row r="35" spans="1:18" ht="20.100000000000001" customHeight="1">
      <c r="A35">
        <v>26</v>
      </c>
      <c r="B35" s="56">
        <v>26</v>
      </c>
      <c r="C35" s="108" t="s">
        <v>308</v>
      </c>
      <c r="D35" s="58" t="s">
        <v>448</v>
      </c>
      <c r="E35" s="59" t="s">
        <v>151</v>
      </c>
      <c r="F35" s="96" t="s">
        <v>428</v>
      </c>
      <c r="G35" s="96" t="s">
        <v>241</v>
      </c>
      <c r="H35" s="60"/>
      <c r="I35" s="61"/>
      <c r="J35" s="61"/>
      <c r="K35" s="61"/>
      <c r="L35" s="61"/>
      <c r="M35" s="61"/>
      <c r="N35" s="61"/>
      <c r="O35" s="126" t="s">
        <v>87</v>
      </c>
      <c r="P35" s="127"/>
      <c r="Q35" s="128"/>
    </row>
    <row r="36" spans="1:18" ht="20.100000000000001" customHeight="1">
      <c r="A36">
        <v>27</v>
      </c>
      <c r="B36" s="56">
        <v>27</v>
      </c>
      <c r="C36" s="108" t="s">
        <v>379</v>
      </c>
      <c r="D36" s="58" t="s">
        <v>86</v>
      </c>
      <c r="E36" s="59" t="s">
        <v>105</v>
      </c>
      <c r="F36" s="96" t="s">
        <v>428</v>
      </c>
      <c r="G36" s="96" t="s">
        <v>243</v>
      </c>
      <c r="H36" s="60"/>
      <c r="I36" s="61"/>
      <c r="J36" s="61"/>
      <c r="K36" s="61"/>
      <c r="L36" s="61"/>
      <c r="M36" s="61"/>
      <c r="N36" s="61"/>
      <c r="O36" s="126" t="s">
        <v>87</v>
      </c>
      <c r="P36" s="127"/>
      <c r="Q36" s="128"/>
    </row>
    <row r="37" spans="1:18" ht="20.100000000000001" customHeight="1">
      <c r="A37">
        <v>28</v>
      </c>
      <c r="B37" s="56">
        <v>28</v>
      </c>
      <c r="C37" s="108" t="s">
        <v>311</v>
      </c>
      <c r="D37" s="58" t="s">
        <v>449</v>
      </c>
      <c r="E37" s="59" t="s">
        <v>123</v>
      </c>
      <c r="F37" s="96" t="s">
        <v>428</v>
      </c>
      <c r="G37" s="96" t="s">
        <v>241</v>
      </c>
      <c r="H37" s="60"/>
      <c r="I37" s="61"/>
      <c r="J37" s="61"/>
      <c r="K37" s="61"/>
      <c r="L37" s="61"/>
      <c r="M37" s="61"/>
      <c r="N37" s="61"/>
      <c r="O37" s="126" t="s">
        <v>87</v>
      </c>
      <c r="P37" s="127"/>
      <c r="Q37" s="128"/>
    </row>
    <row r="38" spans="1:18" ht="20.100000000000001" customHeight="1">
      <c r="A38">
        <v>29</v>
      </c>
      <c r="B38" s="56">
        <v>29</v>
      </c>
      <c r="C38" s="108" t="s">
        <v>381</v>
      </c>
      <c r="D38" s="58" t="s">
        <v>450</v>
      </c>
      <c r="E38" s="59" t="s">
        <v>85</v>
      </c>
      <c r="F38" s="96" t="s">
        <v>428</v>
      </c>
      <c r="G38" s="96" t="s">
        <v>243</v>
      </c>
      <c r="H38" s="60"/>
      <c r="I38" s="61"/>
      <c r="J38" s="61"/>
      <c r="K38" s="61"/>
      <c r="L38" s="61"/>
      <c r="M38" s="61"/>
      <c r="N38" s="61"/>
      <c r="O38" s="126" t="s">
        <v>87</v>
      </c>
      <c r="P38" s="127"/>
      <c r="Q38" s="128"/>
    </row>
    <row r="39" spans="1:18" ht="20.100000000000001" customHeight="1">
      <c r="A39">
        <v>30</v>
      </c>
      <c r="B39" s="63">
        <v>30</v>
      </c>
      <c r="C39" s="108" t="s">
        <v>313</v>
      </c>
      <c r="D39" s="58" t="s">
        <v>451</v>
      </c>
      <c r="E39" s="59" t="s">
        <v>137</v>
      </c>
      <c r="F39" s="96" t="s">
        <v>428</v>
      </c>
      <c r="G39" s="96" t="s">
        <v>241</v>
      </c>
      <c r="H39" s="64"/>
      <c r="I39" s="65"/>
      <c r="J39" s="65"/>
      <c r="K39" s="65"/>
      <c r="L39" s="65"/>
      <c r="M39" s="65"/>
      <c r="N39" s="65"/>
      <c r="O39" s="126" t="s">
        <v>87</v>
      </c>
      <c r="P39" s="127"/>
      <c r="Q39" s="128"/>
    </row>
    <row r="40" spans="1:18" ht="23.25" customHeight="1">
      <c r="A40">
        <v>0</v>
      </c>
      <c r="B40" s="66" t="s">
        <v>71</v>
      </c>
      <c r="C40" s="109"/>
      <c r="D40" s="68"/>
      <c r="E40" s="69"/>
      <c r="F40" s="97"/>
      <c r="G40" s="97"/>
      <c r="H40" s="71"/>
      <c r="I40" s="72"/>
      <c r="J40" s="72"/>
      <c r="K40" s="72"/>
      <c r="L40" s="72"/>
      <c r="M40" s="72"/>
      <c r="N40" s="72"/>
      <c r="O40" s="62"/>
      <c r="P40" s="62"/>
      <c r="Q40" s="62"/>
    </row>
    <row r="41" spans="1:18" ht="20.100000000000001" customHeight="1">
      <c r="A41">
        <v>0</v>
      </c>
      <c r="B41" s="73" t="s">
        <v>90</v>
      </c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8" ht="18.7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8" ht="18" customHeight="1">
      <c r="A43">
        <v>0</v>
      </c>
      <c r="B43" s="81"/>
      <c r="C43" s="110"/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8" ht="8.25" customHeight="1">
      <c r="A44">
        <v>0</v>
      </c>
      <c r="B44" s="81"/>
      <c r="C44" s="110"/>
      <c r="D44" s="75"/>
      <c r="E44" s="76"/>
      <c r="F44" s="98"/>
      <c r="G44" s="98"/>
      <c r="H44" s="78"/>
      <c r="I44" s="79"/>
      <c r="J44" s="79"/>
      <c r="K44" s="79"/>
      <c r="L44" s="79"/>
      <c r="M44" s="79"/>
      <c r="N44" s="79"/>
      <c r="O44" s="80"/>
      <c r="P44" s="80"/>
      <c r="Q44" s="80"/>
    </row>
    <row r="45" spans="1:18" ht="20.100000000000001" customHeight="1">
      <c r="A45">
        <v>0</v>
      </c>
      <c r="C45" s="111" t="s">
        <v>89</v>
      </c>
      <c r="D45" s="75"/>
      <c r="E45" s="76"/>
      <c r="F45" s="98"/>
      <c r="G45" s="98"/>
      <c r="H45" s="78"/>
      <c r="I45" s="79"/>
      <c r="J45" s="79"/>
      <c r="K45" s="79"/>
      <c r="L45" s="79"/>
      <c r="M45" s="79"/>
      <c r="N45" s="79"/>
      <c r="O45" s="80"/>
      <c r="P45" s="80"/>
      <c r="Q45" s="80"/>
    </row>
    <row r="46" spans="1:18" ht="13.5" customHeight="1">
      <c r="A46">
        <v>0</v>
      </c>
      <c r="B46" s="82"/>
      <c r="C46" s="110"/>
      <c r="D46" s="75"/>
      <c r="E46" s="76"/>
      <c r="F46" s="98"/>
      <c r="G46" s="98"/>
      <c r="H46" s="100" t="s">
        <v>50</v>
      </c>
      <c r="I46" s="101">
        <v>5</v>
      </c>
      <c r="J46" s="101"/>
      <c r="K46" s="101"/>
      <c r="L46" s="101"/>
      <c r="M46" s="79"/>
      <c r="N46" s="104" t="s">
        <v>50</v>
      </c>
      <c r="O46" s="105">
        <v>2</v>
      </c>
      <c r="Q46" s="102"/>
      <c r="R46" s="92"/>
    </row>
    <row r="47" spans="1:18" ht="20.100000000000001" customHeight="1">
      <c r="A47">
        <v>31</v>
      </c>
      <c r="B47" s="83">
        <v>31</v>
      </c>
      <c r="C47" s="112" t="s">
        <v>259</v>
      </c>
      <c r="D47" s="85" t="s">
        <v>452</v>
      </c>
      <c r="E47" s="86" t="s">
        <v>137</v>
      </c>
      <c r="F47" s="99" t="s">
        <v>428</v>
      </c>
      <c r="G47" s="99" t="s">
        <v>243</v>
      </c>
      <c r="H47" s="87"/>
      <c r="I47" s="88"/>
      <c r="J47" s="88"/>
      <c r="K47" s="88"/>
      <c r="L47" s="88"/>
      <c r="M47" s="88"/>
      <c r="N47" s="88"/>
      <c r="O47" s="131" t="s">
        <v>87</v>
      </c>
      <c r="P47" s="132"/>
      <c r="Q47" s="133"/>
    </row>
    <row r="48" spans="1:18" ht="20.100000000000001" customHeight="1">
      <c r="A48">
        <v>32</v>
      </c>
      <c r="B48" s="56">
        <v>32</v>
      </c>
      <c r="C48" s="108" t="s">
        <v>317</v>
      </c>
      <c r="D48" s="58" t="s">
        <v>453</v>
      </c>
      <c r="E48" s="59" t="s">
        <v>82</v>
      </c>
      <c r="F48" s="96" t="s">
        <v>428</v>
      </c>
      <c r="G48" s="96" t="s">
        <v>241</v>
      </c>
      <c r="H48" s="60"/>
      <c r="I48" s="61"/>
      <c r="J48" s="61"/>
      <c r="K48" s="61"/>
      <c r="L48" s="61"/>
      <c r="M48" s="61"/>
      <c r="N48" s="61"/>
      <c r="O48" s="126" t="s">
        <v>87</v>
      </c>
      <c r="P48" s="127"/>
      <c r="Q48" s="128"/>
    </row>
    <row r="49" spans="1:17" ht="20.100000000000001" customHeight="1">
      <c r="A49">
        <v>33</v>
      </c>
      <c r="B49" s="56">
        <v>33</v>
      </c>
      <c r="C49" s="108" t="s">
        <v>382</v>
      </c>
      <c r="D49" s="58" t="s">
        <v>454</v>
      </c>
      <c r="E49" s="59" t="s">
        <v>153</v>
      </c>
      <c r="F49" s="96" t="s">
        <v>428</v>
      </c>
      <c r="G49" s="96" t="s">
        <v>243</v>
      </c>
      <c r="H49" s="60"/>
      <c r="I49" s="61"/>
      <c r="J49" s="61"/>
      <c r="K49" s="61"/>
      <c r="L49" s="61"/>
      <c r="M49" s="61"/>
      <c r="N49" s="61"/>
      <c r="O49" s="126" t="s">
        <v>87</v>
      </c>
      <c r="P49" s="127"/>
      <c r="Q49" s="128"/>
    </row>
    <row r="50" spans="1:17" ht="20.100000000000001" customHeight="1">
      <c r="A50">
        <v>34</v>
      </c>
      <c r="B50" s="56">
        <v>34</v>
      </c>
      <c r="C50" s="108" t="s">
        <v>383</v>
      </c>
      <c r="D50" s="58" t="s">
        <v>455</v>
      </c>
      <c r="E50" s="59" t="s">
        <v>128</v>
      </c>
      <c r="F50" s="96" t="s">
        <v>428</v>
      </c>
      <c r="G50" s="96" t="s">
        <v>243</v>
      </c>
      <c r="H50" s="60"/>
      <c r="I50" s="61"/>
      <c r="J50" s="61"/>
      <c r="K50" s="61"/>
      <c r="L50" s="61"/>
      <c r="M50" s="61"/>
      <c r="N50" s="61"/>
      <c r="O50" s="126" t="s">
        <v>87</v>
      </c>
      <c r="P50" s="127"/>
      <c r="Q50" s="128"/>
    </row>
    <row r="51" spans="1:17" ht="20.100000000000001" customHeight="1">
      <c r="A51">
        <v>35</v>
      </c>
      <c r="B51" s="56">
        <v>35</v>
      </c>
      <c r="C51" s="108" t="s">
        <v>268</v>
      </c>
      <c r="D51" s="58" t="s">
        <v>183</v>
      </c>
      <c r="E51" s="59" t="s">
        <v>96</v>
      </c>
      <c r="F51" s="96" t="s">
        <v>428</v>
      </c>
      <c r="G51" s="96" t="s">
        <v>238</v>
      </c>
      <c r="H51" s="60"/>
      <c r="I51" s="61"/>
      <c r="J51" s="61"/>
      <c r="K51" s="61"/>
      <c r="L51" s="61"/>
      <c r="M51" s="61"/>
      <c r="N51" s="61"/>
      <c r="O51" s="126" t="s">
        <v>87</v>
      </c>
      <c r="P51" s="127"/>
      <c r="Q51" s="128"/>
    </row>
    <row r="52" spans="1:17" ht="20.100000000000001" customHeight="1">
      <c r="A52">
        <v>36</v>
      </c>
      <c r="B52" s="56">
        <v>36</v>
      </c>
      <c r="C52" s="108" t="s">
        <v>323</v>
      </c>
      <c r="D52" s="58" t="s">
        <v>119</v>
      </c>
      <c r="E52" s="59" t="s">
        <v>96</v>
      </c>
      <c r="F52" s="96" t="s">
        <v>428</v>
      </c>
      <c r="G52" s="96" t="s">
        <v>241</v>
      </c>
      <c r="H52" s="60"/>
      <c r="I52" s="61"/>
      <c r="J52" s="61"/>
      <c r="K52" s="61"/>
      <c r="L52" s="61"/>
      <c r="M52" s="61"/>
      <c r="N52" s="61"/>
      <c r="O52" s="126" t="s">
        <v>87</v>
      </c>
      <c r="P52" s="127"/>
      <c r="Q52" s="128"/>
    </row>
    <row r="53" spans="1:17" ht="20.100000000000001" customHeight="1">
      <c r="A53">
        <v>0</v>
      </c>
      <c r="B53" s="56">
        <v>37</v>
      </c>
      <c r="C53" s="108" t="s">
        <v>87</v>
      </c>
      <c r="D53" s="58" t="s">
        <v>87</v>
      </c>
      <c r="E53" s="59" t="s">
        <v>87</v>
      </c>
      <c r="F53" s="96" t="s">
        <v>87</v>
      </c>
      <c r="G53" s="96" t="s">
        <v>87</v>
      </c>
      <c r="H53" s="60"/>
      <c r="I53" s="61"/>
      <c r="J53" s="61"/>
      <c r="K53" s="61"/>
      <c r="L53" s="61"/>
      <c r="M53" s="61"/>
      <c r="N53" s="61"/>
      <c r="O53" s="126" t="s">
        <v>87</v>
      </c>
      <c r="P53" s="127"/>
      <c r="Q53" s="128"/>
    </row>
    <row r="54" spans="1:17" ht="20.100000000000001" customHeight="1">
      <c r="A54">
        <v>0</v>
      </c>
      <c r="B54" s="56">
        <v>38</v>
      </c>
      <c r="C54" s="108" t="s">
        <v>87</v>
      </c>
      <c r="D54" s="58" t="s">
        <v>87</v>
      </c>
      <c r="E54" s="59" t="s">
        <v>87</v>
      </c>
      <c r="F54" s="96" t="s">
        <v>87</v>
      </c>
      <c r="G54" s="96" t="s">
        <v>87</v>
      </c>
      <c r="H54" s="60"/>
      <c r="I54" s="61"/>
      <c r="J54" s="61"/>
      <c r="K54" s="61"/>
      <c r="L54" s="61"/>
      <c r="M54" s="61"/>
      <c r="N54" s="61"/>
      <c r="O54" s="126" t="s">
        <v>87</v>
      </c>
      <c r="P54" s="127"/>
      <c r="Q54" s="128"/>
    </row>
    <row r="55" spans="1:17" ht="20.100000000000001" customHeight="1">
      <c r="A55">
        <v>0</v>
      </c>
      <c r="B55" s="56">
        <v>39</v>
      </c>
      <c r="C55" s="108" t="s">
        <v>87</v>
      </c>
      <c r="D55" s="58" t="s">
        <v>87</v>
      </c>
      <c r="E55" s="59" t="s">
        <v>87</v>
      </c>
      <c r="F55" s="96" t="s">
        <v>87</v>
      </c>
      <c r="G55" s="96" t="s">
        <v>87</v>
      </c>
      <c r="H55" s="60"/>
      <c r="I55" s="61"/>
      <c r="J55" s="61"/>
      <c r="K55" s="61"/>
      <c r="L55" s="61"/>
      <c r="M55" s="61"/>
      <c r="N55" s="61"/>
      <c r="O55" s="126" t="s">
        <v>87</v>
      </c>
      <c r="P55" s="127"/>
      <c r="Q55" s="128"/>
    </row>
    <row r="56" spans="1:17" ht="20.100000000000001" customHeight="1">
      <c r="A56">
        <v>0</v>
      </c>
      <c r="B56" s="56">
        <v>40</v>
      </c>
      <c r="C56" s="108" t="s">
        <v>87</v>
      </c>
      <c r="D56" s="58" t="s">
        <v>87</v>
      </c>
      <c r="E56" s="59" t="s">
        <v>87</v>
      </c>
      <c r="F56" s="96" t="s">
        <v>87</v>
      </c>
      <c r="G56" s="96" t="s">
        <v>87</v>
      </c>
      <c r="H56" s="60"/>
      <c r="I56" s="61"/>
      <c r="J56" s="61"/>
      <c r="K56" s="61"/>
      <c r="L56" s="61"/>
      <c r="M56" s="61"/>
      <c r="N56" s="61"/>
      <c r="O56" s="126" t="s">
        <v>87</v>
      </c>
      <c r="P56" s="127"/>
      <c r="Q56" s="128"/>
    </row>
    <row r="57" spans="1:17" ht="20.100000000000001" customHeight="1">
      <c r="A57">
        <v>0</v>
      </c>
      <c r="B57" s="56">
        <v>41</v>
      </c>
      <c r="C57" s="108" t="s">
        <v>87</v>
      </c>
      <c r="D57" s="58" t="s">
        <v>87</v>
      </c>
      <c r="E57" s="59" t="s">
        <v>87</v>
      </c>
      <c r="F57" s="96" t="s">
        <v>87</v>
      </c>
      <c r="G57" s="96" t="s">
        <v>87</v>
      </c>
      <c r="H57" s="60"/>
      <c r="I57" s="61"/>
      <c r="J57" s="61"/>
      <c r="K57" s="61"/>
      <c r="L57" s="61"/>
      <c r="M57" s="61"/>
      <c r="N57" s="61"/>
      <c r="O57" s="126" t="s">
        <v>87</v>
      </c>
      <c r="P57" s="127"/>
      <c r="Q57" s="128"/>
    </row>
    <row r="58" spans="1:17" ht="20.100000000000001" customHeight="1">
      <c r="A58">
        <v>0</v>
      </c>
      <c r="B58" s="56">
        <v>42</v>
      </c>
      <c r="C58" s="108" t="s">
        <v>87</v>
      </c>
      <c r="D58" s="58" t="s">
        <v>87</v>
      </c>
      <c r="E58" s="59" t="s">
        <v>87</v>
      </c>
      <c r="F58" s="96" t="s">
        <v>87</v>
      </c>
      <c r="G58" s="96" t="s">
        <v>87</v>
      </c>
      <c r="H58" s="60"/>
      <c r="I58" s="61"/>
      <c r="J58" s="61"/>
      <c r="K58" s="61"/>
      <c r="L58" s="61"/>
      <c r="M58" s="61"/>
      <c r="N58" s="61"/>
      <c r="O58" s="126" t="s">
        <v>87</v>
      </c>
      <c r="P58" s="127"/>
      <c r="Q58" s="128"/>
    </row>
    <row r="59" spans="1:17" ht="20.100000000000001" customHeight="1">
      <c r="A59">
        <v>0</v>
      </c>
      <c r="B59" s="56">
        <v>43</v>
      </c>
      <c r="C59" s="108" t="s">
        <v>87</v>
      </c>
      <c r="D59" s="58" t="s">
        <v>87</v>
      </c>
      <c r="E59" s="59" t="s">
        <v>87</v>
      </c>
      <c r="F59" s="96" t="s">
        <v>87</v>
      </c>
      <c r="G59" s="96" t="s">
        <v>87</v>
      </c>
      <c r="H59" s="60"/>
      <c r="I59" s="61"/>
      <c r="J59" s="61"/>
      <c r="K59" s="61"/>
      <c r="L59" s="61"/>
      <c r="M59" s="61"/>
      <c r="N59" s="61"/>
      <c r="O59" s="126" t="s">
        <v>87</v>
      </c>
      <c r="P59" s="127"/>
      <c r="Q59" s="128"/>
    </row>
    <row r="60" spans="1:17" ht="20.100000000000001" customHeight="1">
      <c r="A60">
        <v>0</v>
      </c>
      <c r="B60" s="56">
        <v>44</v>
      </c>
      <c r="C60" s="108" t="s">
        <v>87</v>
      </c>
      <c r="D60" s="58" t="s">
        <v>87</v>
      </c>
      <c r="E60" s="59" t="s">
        <v>87</v>
      </c>
      <c r="F60" s="96" t="s">
        <v>87</v>
      </c>
      <c r="G60" s="96" t="s">
        <v>87</v>
      </c>
      <c r="H60" s="60"/>
      <c r="I60" s="61"/>
      <c r="J60" s="61"/>
      <c r="K60" s="61"/>
      <c r="L60" s="61"/>
      <c r="M60" s="61"/>
      <c r="N60" s="61"/>
      <c r="O60" s="126" t="s">
        <v>87</v>
      </c>
      <c r="P60" s="127"/>
      <c r="Q60" s="128"/>
    </row>
    <row r="61" spans="1:17" ht="20.100000000000001" customHeight="1">
      <c r="A61">
        <v>0</v>
      </c>
      <c r="B61" s="56">
        <v>45</v>
      </c>
      <c r="C61" s="108" t="s">
        <v>87</v>
      </c>
      <c r="D61" s="58" t="s">
        <v>87</v>
      </c>
      <c r="E61" s="59" t="s">
        <v>87</v>
      </c>
      <c r="F61" s="96" t="s">
        <v>87</v>
      </c>
      <c r="G61" s="96" t="s">
        <v>87</v>
      </c>
      <c r="H61" s="60"/>
      <c r="I61" s="61"/>
      <c r="J61" s="61"/>
      <c r="K61" s="61"/>
      <c r="L61" s="61"/>
      <c r="M61" s="61"/>
      <c r="N61" s="61"/>
      <c r="O61" s="126" t="s">
        <v>87</v>
      </c>
      <c r="P61" s="127"/>
      <c r="Q61" s="128"/>
    </row>
    <row r="62" spans="1:17" ht="20.100000000000001" customHeight="1">
      <c r="A62">
        <v>0</v>
      </c>
      <c r="B62" s="56">
        <v>46</v>
      </c>
      <c r="C62" s="108" t="s">
        <v>87</v>
      </c>
      <c r="D62" s="58" t="s">
        <v>87</v>
      </c>
      <c r="E62" s="59" t="s">
        <v>87</v>
      </c>
      <c r="F62" s="96" t="s">
        <v>87</v>
      </c>
      <c r="G62" s="96" t="s">
        <v>87</v>
      </c>
      <c r="H62" s="60"/>
      <c r="I62" s="61"/>
      <c r="J62" s="61"/>
      <c r="K62" s="61"/>
      <c r="L62" s="61"/>
      <c r="M62" s="61"/>
      <c r="N62" s="61"/>
      <c r="O62" s="126" t="s">
        <v>87</v>
      </c>
      <c r="P62" s="127"/>
      <c r="Q62" s="128"/>
    </row>
    <row r="63" spans="1:17" ht="20.100000000000001" customHeight="1">
      <c r="A63">
        <v>0</v>
      </c>
      <c r="B63" s="56">
        <v>47</v>
      </c>
      <c r="C63" s="108" t="s">
        <v>87</v>
      </c>
      <c r="D63" s="58" t="s">
        <v>87</v>
      </c>
      <c r="E63" s="59" t="s">
        <v>87</v>
      </c>
      <c r="F63" s="96" t="s">
        <v>87</v>
      </c>
      <c r="G63" s="96" t="s">
        <v>87</v>
      </c>
      <c r="H63" s="60"/>
      <c r="I63" s="61"/>
      <c r="J63" s="61"/>
      <c r="K63" s="61"/>
      <c r="L63" s="61"/>
      <c r="M63" s="61"/>
      <c r="N63" s="61"/>
      <c r="O63" s="126" t="s">
        <v>87</v>
      </c>
      <c r="P63" s="127"/>
      <c r="Q63" s="128"/>
    </row>
    <row r="64" spans="1:17" ht="20.100000000000001" customHeight="1">
      <c r="A64">
        <v>0</v>
      </c>
      <c r="B64" s="56">
        <v>48</v>
      </c>
      <c r="C64" s="108" t="s">
        <v>87</v>
      </c>
      <c r="D64" s="58" t="s">
        <v>87</v>
      </c>
      <c r="E64" s="59" t="s">
        <v>87</v>
      </c>
      <c r="F64" s="96" t="s">
        <v>87</v>
      </c>
      <c r="G64" s="96" t="s">
        <v>87</v>
      </c>
      <c r="H64" s="60"/>
      <c r="I64" s="61"/>
      <c r="J64" s="61"/>
      <c r="K64" s="61"/>
      <c r="L64" s="61"/>
      <c r="M64" s="61"/>
      <c r="N64" s="61"/>
      <c r="O64" s="126" t="s">
        <v>87</v>
      </c>
      <c r="P64" s="127"/>
      <c r="Q64" s="128"/>
    </row>
    <row r="65" spans="1:17" ht="20.100000000000001" customHeight="1">
      <c r="A65">
        <v>0</v>
      </c>
      <c r="B65" s="56">
        <v>49</v>
      </c>
      <c r="C65" s="108" t="s">
        <v>87</v>
      </c>
      <c r="D65" s="58" t="s">
        <v>87</v>
      </c>
      <c r="E65" s="59" t="s">
        <v>87</v>
      </c>
      <c r="F65" s="96" t="s">
        <v>87</v>
      </c>
      <c r="G65" s="96" t="s">
        <v>87</v>
      </c>
      <c r="H65" s="60"/>
      <c r="I65" s="61"/>
      <c r="J65" s="61"/>
      <c r="K65" s="61"/>
      <c r="L65" s="61"/>
      <c r="M65" s="61"/>
      <c r="N65" s="61"/>
      <c r="O65" s="126" t="s">
        <v>87</v>
      </c>
      <c r="P65" s="127"/>
      <c r="Q65" s="128"/>
    </row>
    <row r="66" spans="1:17" ht="20.100000000000001" customHeight="1">
      <c r="A66">
        <v>0</v>
      </c>
      <c r="B66" s="56">
        <v>50</v>
      </c>
      <c r="C66" s="108" t="s">
        <v>87</v>
      </c>
      <c r="D66" s="58" t="s">
        <v>87</v>
      </c>
      <c r="E66" s="59" t="s">
        <v>87</v>
      </c>
      <c r="F66" s="96" t="s">
        <v>87</v>
      </c>
      <c r="G66" s="96" t="s">
        <v>87</v>
      </c>
      <c r="H66" s="60"/>
      <c r="I66" s="61"/>
      <c r="J66" s="61"/>
      <c r="K66" s="61"/>
      <c r="L66" s="61"/>
      <c r="M66" s="61"/>
      <c r="N66" s="61"/>
      <c r="O66" s="126" t="s">
        <v>87</v>
      </c>
      <c r="P66" s="127"/>
      <c r="Q66" s="128"/>
    </row>
    <row r="67" spans="1:17" ht="20.100000000000001" customHeight="1">
      <c r="A67">
        <v>0</v>
      </c>
      <c r="B67" s="56">
        <v>51</v>
      </c>
      <c r="C67" s="108" t="s">
        <v>87</v>
      </c>
      <c r="D67" s="58" t="s">
        <v>87</v>
      </c>
      <c r="E67" s="59" t="s">
        <v>87</v>
      </c>
      <c r="F67" s="96" t="s">
        <v>87</v>
      </c>
      <c r="G67" s="96" t="s">
        <v>87</v>
      </c>
      <c r="H67" s="60"/>
      <c r="I67" s="61"/>
      <c r="J67" s="61"/>
      <c r="K67" s="61"/>
      <c r="L67" s="61"/>
      <c r="M67" s="61"/>
      <c r="N67" s="61"/>
      <c r="O67" s="126" t="s">
        <v>87</v>
      </c>
      <c r="P67" s="127"/>
      <c r="Q67" s="128"/>
    </row>
    <row r="68" spans="1:17" ht="20.100000000000001" customHeight="1">
      <c r="A68">
        <v>0</v>
      </c>
      <c r="B68" s="56">
        <v>52</v>
      </c>
      <c r="C68" s="108" t="s">
        <v>87</v>
      </c>
      <c r="D68" s="58" t="s">
        <v>87</v>
      </c>
      <c r="E68" s="59" t="s">
        <v>87</v>
      </c>
      <c r="F68" s="96" t="s">
        <v>87</v>
      </c>
      <c r="G68" s="96" t="s">
        <v>87</v>
      </c>
      <c r="H68" s="60"/>
      <c r="I68" s="61"/>
      <c r="J68" s="61"/>
      <c r="K68" s="61"/>
      <c r="L68" s="61"/>
      <c r="M68" s="61"/>
      <c r="N68" s="61"/>
      <c r="O68" s="126" t="s">
        <v>87</v>
      </c>
      <c r="P68" s="127"/>
      <c r="Q68" s="128"/>
    </row>
    <row r="69" spans="1:17" ht="20.100000000000001" customHeight="1">
      <c r="A69">
        <v>0</v>
      </c>
      <c r="B69" s="56">
        <v>53</v>
      </c>
      <c r="C69" s="108" t="s">
        <v>87</v>
      </c>
      <c r="D69" s="58" t="s">
        <v>87</v>
      </c>
      <c r="E69" s="59" t="s">
        <v>87</v>
      </c>
      <c r="F69" s="96" t="s">
        <v>87</v>
      </c>
      <c r="G69" s="96" t="s">
        <v>87</v>
      </c>
      <c r="H69" s="60"/>
      <c r="I69" s="61"/>
      <c r="J69" s="61"/>
      <c r="K69" s="61"/>
      <c r="L69" s="61"/>
      <c r="M69" s="61"/>
      <c r="N69" s="61"/>
      <c r="O69" s="126" t="s">
        <v>87</v>
      </c>
      <c r="P69" s="127"/>
      <c r="Q69" s="128"/>
    </row>
    <row r="70" spans="1:17" ht="20.100000000000001" customHeight="1">
      <c r="A70">
        <v>0</v>
      </c>
      <c r="B70" s="56">
        <v>54</v>
      </c>
      <c r="C70" s="108" t="s">
        <v>87</v>
      </c>
      <c r="D70" s="58" t="s">
        <v>87</v>
      </c>
      <c r="E70" s="59" t="s">
        <v>87</v>
      </c>
      <c r="F70" s="96" t="s">
        <v>87</v>
      </c>
      <c r="G70" s="96" t="s">
        <v>87</v>
      </c>
      <c r="H70" s="60"/>
      <c r="I70" s="61"/>
      <c r="J70" s="61"/>
      <c r="K70" s="61"/>
      <c r="L70" s="61"/>
      <c r="M70" s="61"/>
      <c r="N70" s="61"/>
      <c r="O70" s="126" t="s">
        <v>87</v>
      </c>
      <c r="P70" s="127"/>
      <c r="Q70" s="128"/>
    </row>
    <row r="71" spans="1:17" ht="20.100000000000001" customHeight="1">
      <c r="A71">
        <v>0</v>
      </c>
      <c r="B71" s="56">
        <v>55</v>
      </c>
      <c r="C71" s="108" t="s">
        <v>87</v>
      </c>
      <c r="D71" s="58" t="s">
        <v>87</v>
      </c>
      <c r="E71" s="59" t="s">
        <v>87</v>
      </c>
      <c r="F71" s="96" t="s">
        <v>87</v>
      </c>
      <c r="G71" s="96" t="s">
        <v>87</v>
      </c>
      <c r="H71" s="60"/>
      <c r="I71" s="61"/>
      <c r="J71" s="61"/>
      <c r="K71" s="61"/>
      <c r="L71" s="61"/>
      <c r="M71" s="61"/>
      <c r="N71" s="61"/>
      <c r="O71" s="126" t="s">
        <v>87</v>
      </c>
      <c r="P71" s="127"/>
      <c r="Q71" s="128"/>
    </row>
    <row r="72" spans="1:17" ht="20.100000000000001" customHeight="1">
      <c r="A72">
        <v>0</v>
      </c>
      <c r="B72" s="56">
        <v>56</v>
      </c>
      <c r="C72" s="108" t="s">
        <v>87</v>
      </c>
      <c r="D72" s="58" t="s">
        <v>87</v>
      </c>
      <c r="E72" s="59" t="s">
        <v>87</v>
      </c>
      <c r="F72" s="96" t="s">
        <v>87</v>
      </c>
      <c r="G72" s="96" t="s">
        <v>87</v>
      </c>
      <c r="H72" s="60"/>
      <c r="I72" s="61"/>
      <c r="J72" s="61"/>
      <c r="K72" s="61"/>
      <c r="L72" s="61"/>
      <c r="M72" s="61"/>
      <c r="N72" s="61"/>
      <c r="O72" s="126" t="s">
        <v>87</v>
      </c>
      <c r="P72" s="127"/>
      <c r="Q72" s="128"/>
    </row>
    <row r="73" spans="1:17" ht="20.100000000000001" customHeight="1">
      <c r="A73">
        <v>0</v>
      </c>
      <c r="B73" s="56">
        <v>57</v>
      </c>
      <c r="C73" s="108" t="s">
        <v>87</v>
      </c>
      <c r="D73" s="58" t="s">
        <v>87</v>
      </c>
      <c r="E73" s="59" t="s">
        <v>87</v>
      </c>
      <c r="F73" s="96" t="s">
        <v>87</v>
      </c>
      <c r="G73" s="96" t="s">
        <v>87</v>
      </c>
      <c r="H73" s="60"/>
      <c r="I73" s="61"/>
      <c r="J73" s="61"/>
      <c r="K73" s="61"/>
      <c r="L73" s="61"/>
      <c r="M73" s="61"/>
      <c r="N73" s="61"/>
      <c r="O73" s="126" t="s">
        <v>87</v>
      </c>
      <c r="P73" s="127"/>
      <c r="Q73" s="128"/>
    </row>
    <row r="74" spans="1:17" ht="20.100000000000001" customHeight="1">
      <c r="A74">
        <v>0</v>
      </c>
      <c r="B74" s="56">
        <v>58</v>
      </c>
      <c r="C74" s="108" t="s">
        <v>87</v>
      </c>
      <c r="D74" s="58" t="s">
        <v>87</v>
      </c>
      <c r="E74" s="59" t="s">
        <v>87</v>
      </c>
      <c r="F74" s="96" t="s">
        <v>87</v>
      </c>
      <c r="G74" s="96" t="s">
        <v>87</v>
      </c>
      <c r="H74" s="60"/>
      <c r="I74" s="61"/>
      <c r="J74" s="61"/>
      <c r="K74" s="61"/>
      <c r="L74" s="61"/>
      <c r="M74" s="61"/>
      <c r="N74" s="61"/>
      <c r="O74" s="126" t="s">
        <v>87</v>
      </c>
      <c r="P74" s="127"/>
      <c r="Q74" s="128"/>
    </row>
    <row r="75" spans="1:17" ht="20.100000000000001" customHeight="1">
      <c r="A75">
        <v>0</v>
      </c>
      <c r="B75" s="56">
        <v>59</v>
      </c>
      <c r="C75" s="108" t="s">
        <v>87</v>
      </c>
      <c r="D75" s="58" t="s">
        <v>87</v>
      </c>
      <c r="E75" s="59" t="s">
        <v>87</v>
      </c>
      <c r="F75" s="96" t="s">
        <v>87</v>
      </c>
      <c r="G75" s="96" t="s">
        <v>87</v>
      </c>
      <c r="H75" s="60"/>
      <c r="I75" s="61"/>
      <c r="J75" s="61"/>
      <c r="K75" s="61"/>
      <c r="L75" s="61"/>
      <c r="M75" s="61"/>
      <c r="N75" s="61"/>
      <c r="O75" s="126" t="s">
        <v>87</v>
      </c>
      <c r="P75" s="127"/>
      <c r="Q75" s="128"/>
    </row>
    <row r="76" spans="1:17" ht="20.100000000000001" customHeight="1">
      <c r="A76">
        <v>0</v>
      </c>
      <c r="B76" s="56">
        <v>60</v>
      </c>
      <c r="C76" s="108" t="s">
        <v>87</v>
      </c>
      <c r="D76" s="58" t="s">
        <v>87</v>
      </c>
      <c r="E76" s="59" t="s">
        <v>87</v>
      </c>
      <c r="F76" s="96" t="s">
        <v>87</v>
      </c>
      <c r="G76" s="96" t="s">
        <v>87</v>
      </c>
      <c r="H76" s="60"/>
      <c r="I76" s="61"/>
      <c r="J76" s="61"/>
      <c r="K76" s="61"/>
      <c r="L76" s="61"/>
      <c r="M76" s="61"/>
      <c r="N76" s="61"/>
      <c r="O76" s="126" t="s">
        <v>87</v>
      </c>
      <c r="P76" s="127"/>
      <c r="Q76" s="128"/>
    </row>
    <row r="77" spans="1:17" ht="23.25" customHeight="1">
      <c r="A77">
        <v>0</v>
      </c>
      <c r="B77" s="66" t="s">
        <v>71</v>
      </c>
      <c r="C77" s="109"/>
      <c r="D77" s="68"/>
      <c r="E77" s="69"/>
      <c r="F77" s="97"/>
      <c r="G77" s="97"/>
      <c r="H77" s="71"/>
      <c r="I77" s="72"/>
      <c r="J77" s="72"/>
      <c r="K77" s="72"/>
      <c r="L77" s="72"/>
      <c r="M77" s="72"/>
      <c r="N77" s="72"/>
      <c r="O77" s="62"/>
      <c r="P77" s="62"/>
      <c r="Q77" s="62"/>
    </row>
    <row r="78" spans="1:17" ht="20.100000000000001" customHeight="1">
      <c r="A78">
        <v>0</v>
      </c>
      <c r="B78" s="73" t="s">
        <v>90</v>
      </c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7" ht="20.100000000000001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7" ht="18" customHeight="1">
      <c r="A80">
        <v>0</v>
      </c>
      <c r="B80" s="81"/>
      <c r="C80" s="110"/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7" ht="8.25" customHeight="1">
      <c r="A81">
        <v>0</v>
      </c>
      <c r="B81" s="81"/>
      <c r="C81" s="110"/>
      <c r="D81" s="75"/>
      <c r="E81" s="76"/>
      <c r="F81" s="98"/>
      <c r="G81" s="98"/>
      <c r="H81" s="78"/>
      <c r="I81" s="79"/>
      <c r="J81" s="79"/>
      <c r="K81" s="79"/>
      <c r="L81" s="79"/>
      <c r="M81" s="79"/>
      <c r="N81" s="79"/>
      <c r="O81" s="80"/>
      <c r="P81" s="80"/>
      <c r="Q81" s="80"/>
    </row>
    <row r="82" spans="1:17" ht="20.100000000000001" customHeight="1">
      <c r="A82">
        <v>0</v>
      </c>
      <c r="B82" s="82"/>
      <c r="C82" s="111" t="s">
        <v>89</v>
      </c>
      <c r="D82" s="75"/>
      <c r="E82" s="76"/>
      <c r="F82" s="98"/>
      <c r="G82" s="98"/>
      <c r="H82" s="78"/>
      <c r="I82" s="79"/>
      <c r="J82" s="79"/>
      <c r="K82" s="79"/>
      <c r="L82" s="79"/>
      <c r="M82" s="79"/>
      <c r="N82" s="79"/>
      <c r="O82" s="80"/>
      <c r="P82" s="80"/>
      <c r="Q82" s="80"/>
    </row>
    <row r="83" spans="1:17" ht="12.75" customHeight="1">
      <c r="A83">
        <v>0</v>
      </c>
      <c r="B83" s="82"/>
      <c r="C83" s="110"/>
      <c r="D83" s="75"/>
      <c r="E83" s="76"/>
      <c r="F83" s="98"/>
      <c r="G83" s="98"/>
      <c r="H83" s="100" t="s">
        <v>50</v>
      </c>
      <c r="I83" s="101">
        <v>5</v>
      </c>
      <c r="J83" s="101"/>
      <c r="K83" s="101"/>
      <c r="L83" s="101"/>
      <c r="M83" s="79"/>
      <c r="N83" s="91" t="s">
        <v>51</v>
      </c>
      <c r="O83" s="103">
        <v>2</v>
      </c>
      <c r="P83" s="80"/>
    </row>
    <row r="85" spans="1:17" s="47" customFormat="1">
      <c r="C85" s="146" t="s">
        <v>57</v>
      </c>
      <c r="D85" s="146"/>
      <c r="E85" s="48"/>
      <c r="F85" s="147" t="s">
        <v>251</v>
      </c>
      <c r="G85" s="147"/>
      <c r="H85" s="147"/>
      <c r="I85" s="147"/>
      <c r="J85" s="147"/>
      <c r="K85" s="147"/>
      <c r="L85" s="147"/>
      <c r="M85" s="147"/>
      <c r="N85" s="147"/>
      <c r="O85" s="49" t="s">
        <v>545</v>
      </c>
    </row>
    <row r="86" spans="1:17" s="47" customFormat="1">
      <c r="C86" s="146" t="s">
        <v>249</v>
      </c>
      <c r="D86" s="146"/>
      <c r="E86" s="50" t="s">
        <v>553</v>
      </c>
      <c r="F86" s="148" t="s">
        <v>549</v>
      </c>
      <c r="G86" s="148"/>
      <c r="H86" s="148"/>
      <c r="I86" s="148"/>
      <c r="J86" s="148"/>
      <c r="K86" s="148"/>
      <c r="L86" s="148"/>
      <c r="M86" s="148"/>
      <c r="N86" s="148"/>
      <c r="O86" s="51" t="s">
        <v>60</v>
      </c>
      <c r="P86" s="52" t="s">
        <v>61</v>
      </c>
      <c r="Q86" s="52">
        <v>1</v>
      </c>
    </row>
    <row r="87" spans="1:17" s="53" customFormat="1" ht="18.75" customHeight="1">
      <c r="C87" s="54" t="s">
        <v>226</v>
      </c>
      <c r="D87" s="149" t="s">
        <v>550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51" t="s">
        <v>62</v>
      </c>
      <c r="P87" s="51" t="s">
        <v>61</v>
      </c>
      <c r="Q87" s="51">
        <v>2</v>
      </c>
    </row>
    <row r="88" spans="1:17" s="53" customFormat="1" ht="18.75" customHeight="1">
      <c r="B88" s="150" t="s">
        <v>554</v>
      </c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51" t="s">
        <v>63</v>
      </c>
      <c r="P88" s="51" t="s">
        <v>61</v>
      </c>
      <c r="Q88" s="51">
        <v>1</v>
      </c>
    </row>
    <row r="89" spans="1:17" ht="9" customHeight="1"/>
    <row r="90" spans="1:17" ht="15" customHeight="1">
      <c r="B90" s="137" t="s">
        <v>4</v>
      </c>
      <c r="C90" s="136" t="s">
        <v>64</v>
      </c>
      <c r="D90" s="144" t="s">
        <v>9</v>
      </c>
      <c r="E90" s="145" t="s">
        <v>10</v>
      </c>
      <c r="F90" s="136" t="s">
        <v>75</v>
      </c>
      <c r="G90" s="136" t="s">
        <v>76</v>
      </c>
      <c r="H90" s="134" t="s">
        <v>203</v>
      </c>
      <c r="I90" s="136" t="s">
        <v>67</v>
      </c>
      <c r="J90" s="129"/>
      <c r="K90" s="129"/>
      <c r="L90" s="129"/>
      <c r="M90" s="129"/>
      <c r="N90" s="130"/>
      <c r="O90" s="138" t="s">
        <v>68</v>
      </c>
      <c r="P90" s="139"/>
      <c r="Q90" s="140"/>
    </row>
    <row r="91" spans="1:17" ht="27" customHeight="1">
      <c r="B91" s="137"/>
      <c r="C91" s="137"/>
      <c r="D91" s="144"/>
      <c r="E91" s="145"/>
      <c r="F91" s="137"/>
      <c r="G91" s="137"/>
      <c r="H91" s="135"/>
      <c r="I91" s="137"/>
      <c r="J91" s="107" t="s">
        <v>93</v>
      </c>
      <c r="K91" s="106" t="s">
        <v>91</v>
      </c>
      <c r="L91" s="106" t="s">
        <v>92</v>
      </c>
      <c r="M91" s="113" t="s">
        <v>69</v>
      </c>
      <c r="N91" s="113" t="s">
        <v>70</v>
      </c>
      <c r="O91" s="141"/>
      <c r="P91" s="142"/>
      <c r="Q91" s="143"/>
    </row>
    <row r="92" spans="1:17" ht="20.100000000000001" customHeight="1">
      <c r="A92">
        <v>37</v>
      </c>
      <c r="B92" s="56">
        <v>1</v>
      </c>
      <c r="C92" s="108" t="s">
        <v>255</v>
      </c>
      <c r="D92" s="58" t="s">
        <v>456</v>
      </c>
      <c r="E92" s="59" t="s">
        <v>96</v>
      </c>
      <c r="F92" s="96" t="s">
        <v>428</v>
      </c>
      <c r="G92" s="96" t="s">
        <v>243</v>
      </c>
      <c r="H92" s="60"/>
      <c r="I92" s="61"/>
      <c r="J92" s="61"/>
      <c r="K92" s="61"/>
      <c r="L92" s="61"/>
      <c r="M92" s="61"/>
      <c r="N92" s="61"/>
      <c r="O92" s="131" t="s">
        <v>87</v>
      </c>
      <c r="P92" s="132"/>
      <c r="Q92" s="133"/>
    </row>
    <row r="93" spans="1:17" ht="20.100000000000001" customHeight="1">
      <c r="A93">
        <v>38</v>
      </c>
      <c r="B93" s="56">
        <v>2</v>
      </c>
      <c r="C93" s="108" t="s">
        <v>384</v>
      </c>
      <c r="D93" s="58" t="s">
        <v>457</v>
      </c>
      <c r="E93" s="59" t="s">
        <v>121</v>
      </c>
      <c r="F93" s="96" t="s">
        <v>428</v>
      </c>
      <c r="G93" s="96" t="s">
        <v>243</v>
      </c>
      <c r="H93" s="60"/>
      <c r="I93" s="61"/>
      <c r="J93" s="61"/>
      <c r="K93" s="61"/>
      <c r="L93" s="61"/>
      <c r="M93" s="61"/>
      <c r="N93" s="61"/>
      <c r="O93" s="126" t="s">
        <v>87</v>
      </c>
      <c r="P93" s="127"/>
      <c r="Q93" s="128"/>
    </row>
    <row r="94" spans="1:17" ht="20.100000000000001" customHeight="1">
      <c r="A94">
        <v>39</v>
      </c>
      <c r="B94" s="56">
        <v>3</v>
      </c>
      <c r="C94" s="108" t="s">
        <v>386</v>
      </c>
      <c r="D94" s="58" t="s">
        <v>458</v>
      </c>
      <c r="E94" s="59" t="s">
        <v>113</v>
      </c>
      <c r="F94" s="96" t="s">
        <v>428</v>
      </c>
      <c r="G94" s="96" t="s">
        <v>243</v>
      </c>
      <c r="H94" s="60"/>
      <c r="I94" s="61"/>
      <c r="J94" s="61"/>
      <c r="K94" s="61"/>
      <c r="L94" s="61"/>
      <c r="M94" s="61"/>
      <c r="N94" s="61"/>
      <c r="O94" s="126" t="s">
        <v>87</v>
      </c>
      <c r="P94" s="127"/>
      <c r="Q94" s="128"/>
    </row>
    <row r="95" spans="1:17" ht="20.100000000000001" customHeight="1">
      <c r="A95">
        <v>40</v>
      </c>
      <c r="B95" s="56">
        <v>4</v>
      </c>
      <c r="C95" s="108" t="s">
        <v>403</v>
      </c>
      <c r="D95" s="58" t="s">
        <v>459</v>
      </c>
      <c r="E95" s="59" t="s">
        <v>115</v>
      </c>
      <c r="F95" s="96" t="s">
        <v>428</v>
      </c>
      <c r="G95" s="96" t="s">
        <v>243</v>
      </c>
      <c r="H95" s="60"/>
      <c r="I95" s="61"/>
      <c r="J95" s="61"/>
      <c r="K95" s="61"/>
      <c r="L95" s="61"/>
      <c r="M95" s="61"/>
      <c r="N95" s="61"/>
      <c r="O95" s="126" t="s">
        <v>87</v>
      </c>
      <c r="P95" s="127"/>
      <c r="Q95" s="128"/>
    </row>
    <row r="96" spans="1:17" ht="20.100000000000001" customHeight="1">
      <c r="A96">
        <v>41</v>
      </c>
      <c r="B96" s="56">
        <v>5</v>
      </c>
      <c r="C96" s="108" t="s">
        <v>355</v>
      </c>
      <c r="D96" s="58" t="s">
        <v>182</v>
      </c>
      <c r="E96" s="59" t="s">
        <v>79</v>
      </c>
      <c r="F96" s="96" t="s">
        <v>428</v>
      </c>
      <c r="G96" s="96" t="s">
        <v>242</v>
      </c>
      <c r="H96" s="60"/>
      <c r="I96" s="61"/>
      <c r="J96" s="61"/>
      <c r="K96" s="61"/>
      <c r="L96" s="61"/>
      <c r="M96" s="61"/>
      <c r="N96" s="61"/>
      <c r="O96" s="126" t="s">
        <v>87</v>
      </c>
      <c r="P96" s="127"/>
      <c r="Q96" s="128"/>
    </row>
    <row r="97" spans="1:17" ht="20.100000000000001" customHeight="1">
      <c r="A97">
        <v>42</v>
      </c>
      <c r="B97" s="56">
        <v>6</v>
      </c>
      <c r="C97" s="108" t="s">
        <v>460</v>
      </c>
      <c r="D97" s="58" t="s">
        <v>189</v>
      </c>
      <c r="E97" s="59" t="s">
        <v>97</v>
      </c>
      <c r="F97" s="96" t="s">
        <v>428</v>
      </c>
      <c r="G97" s="96" t="s">
        <v>241</v>
      </c>
      <c r="H97" s="60"/>
      <c r="I97" s="61"/>
      <c r="J97" s="61"/>
      <c r="K97" s="61"/>
      <c r="L97" s="61"/>
      <c r="M97" s="61"/>
      <c r="N97" s="61"/>
      <c r="O97" s="126" t="s">
        <v>88</v>
      </c>
      <c r="P97" s="127"/>
      <c r="Q97" s="128"/>
    </row>
    <row r="98" spans="1:17" ht="20.100000000000001" customHeight="1">
      <c r="A98">
        <v>43</v>
      </c>
      <c r="B98" s="56">
        <v>7</v>
      </c>
      <c r="C98" s="108" t="s">
        <v>358</v>
      </c>
      <c r="D98" s="58" t="s">
        <v>182</v>
      </c>
      <c r="E98" s="59" t="s">
        <v>97</v>
      </c>
      <c r="F98" s="96" t="s">
        <v>428</v>
      </c>
      <c r="G98" s="96" t="s">
        <v>242</v>
      </c>
      <c r="H98" s="60"/>
      <c r="I98" s="61"/>
      <c r="J98" s="61"/>
      <c r="K98" s="61"/>
      <c r="L98" s="61"/>
      <c r="M98" s="61"/>
      <c r="N98" s="61"/>
      <c r="O98" s="126" t="s">
        <v>87</v>
      </c>
      <c r="P98" s="127"/>
      <c r="Q98" s="128"/>
    </row>
    <row r="99" spans="1:17" ht="20.100000000000001" customHeight="1">
      <c r="A99">
        <v>44</v>
      </c>
      <c r="B99" s="56">
        <v>8</v>
      </c>
      <c r="C99" s="108" t="s">
        <v>389</v>
      </c>
      <c r="D99" s="58" t="s">
        <v>188</v>
      </c>
      <c r="E99" s="59" t="s">
        <v>175</v>
      </c>
      <c r="F99" s="96" t="s">
        <v>428</v>
      </c>
      <c r="G99" s="96" t="s">
        <v>243</v>
      </c>
      <c r="H99" s="60"/>
      <c r="I99" s="61"/>
      <c r="J99" s="61"/>
      <c r="K99" s="61"/>
      <c r="L99" s="61"/>
      <c r="M99" s="61"/>
      <c r="N99" s="61"/>
      <c r="O99" s="126" t="s">
        <v>87</v>
      </c>
      <c r="P99" s="127"/>
      <c r="Q99" s="128"/>
    </row>
    <row r="100" spans="1:17" ht="20.100000000000001" customHeight="1">
      <c r="A100">
        <v>45</v>
      </c>
      <c r="B100" s="56">
        <v>9</v>
      </c>
      <c r="C100" s="108" t="s">
        <v>330</v>
      </c>
      <c r="D100" s="58" t="s">
        <v>461</v>
      </c>
      <c r="E100" s="59" t="s">
        <v>165</v>
      </c>
      <c r="F100" s="96" t="s">
        <v>428</v>
      </c>
      <c r="G100" s="96" t="s">
        <v>241</v>
      </c>
      <c r="H100" s="60"/>
      <c r="I100" s="61"/>
      <c r="J100" s="61"/>
      <c r="K100" s="61"/>
      <c r="L100" s="61"/>
      <c r="M100" s="61"/>
      <c r="N100" s="61"/>
      <c r="O100" s="126" t="s">
        <v>87</v>
      </c>
      <c r="P100" s="127"/>
      <c r="Q100" s="128"/>
    </row>
    <row r="101" spans="1:17" ht="20.100000000000001" customHeight="1">
      <c r="A101">
        <v>46</v>
      </c>
      <c r="B101" s="56">
        <v>10</v>
      </c>
      <c r="C101" s="108" t="s">
        <v>329</v>
      </c>
      <c r="D101" s="58" t="s">
        <v>193</v>
      </c>
      <c r="E101" s="59" t="s">
        <v>165</v>
      </c>
      <c r="F101" s="96" t="s">
        <v>428</v>
      </c>
      <c r="G101" s="96" t="s">
        <v>241</v>
      </c>
      <c r="H101" s="60"/>
      <c r="I101" s="61"/>
      <c r="J101" s="61"/>
      <c r="K101" s="61"/>
      <c r="L101" s="61"/>
      <c r="M101" s="61"/>
      <c r="N101" s="61"/>
      <c r="O101" s="126" t="s">
        <v>87</v>
      </c>
      <c r="P101" s="127"/>
      <c r="Q101" s="128"/>
    </row>
    <row r="102" spans="1:17" ht="20.100000000000001" customHeight="1">
      <c r="A102">
        <v>47</v>
      </c>
      <c r="B102" s="56">
        <v>11</v>
      </c>
      <c r="C102" s="108" t="s">
        <v>416</v>
      </c>
      <c r="D102" s="58" t="s">
        <v>104</v>
      </c>
      <c r="E102" s="59" t="s">
        <v>173</v>
      </c>
      <c r="F102" s="96" t="s">
        <v>462</v>
      </c>
      <c r="G102" s="96" t="s">
        <v>242</v>
      </c>
      <c r="H102" s="60"/>
      <c r="I102" s="61"/>
      <c r="J102" s="61"/>
      <c r="K102" s="61"/>
      <c r="L102" s="61"/>
      <c r="M102" s="61"/>
      <c r="N102" s="61"/>
      <c r="O102" s="126" t="s">
        <v>87</v>
      </c>
      <c r="P102" s="127"/>
      <c r="Q102" s="128"/>
    </row>
    <row r="103" spans="1:17" ht="20.100000000000001" customHeight="1">
      <c r="A103">
        <v>48</v>
      </c>
      <c r="B103" s="56">
        <v>12</v>
      </c>
      <c r="C103" s="108" t="s">
        <v>331</v>
      </c>
      <c r="D103" s="58" t="s">
        <v>463</v>
      </c>
      <c r="E103" s="59" t="s">
        <v>124</v>
      </c>
      <c r="F103" s="96" t="s">
        <v>462</v>
      </c>
      <c r="G103" s="96" t="s">
        <v>242</v>
      </c>
      <c r="H103" s="60"/>
      <c r="I103" s="61"/>
      <c r="J103" s="61"/>
      <c r="K103" s="61"/>
      <c r="L103" s="61"/>
      <c r="M103" s="61"/>
      <c r="N103" s="61"/>
      <c r="O103" s="126" t="s">
        <v>87</v>
      </c>
      <c r="P103" s="127"/>
      <c r="Q103" s="128"/>
    </row>
    <row r="104" spans="1:17" ht="20.100000000000001" customHeight="1">
      <c r="A104">
        <v>49</v>
      </c>
      <c r="B104" s="56">
        <v>13</v>
      </c>
      <c r="C104" s="108" t="s">
        <v>332</v>
      </c>
      <c r="D104" s="58" t="s">
        <v>464</v>
      </c>
      <c r="E104" s="59" t="s">
        <v>180</v>
      </c>
      <c r="F104" s="96" t="s">
        <v>462</v>
      </c>
      <c r="G104" s="96" t="s">
        <v>242</v>
      </c>
      <c r="H104" s="60"/>
      <c r="I104" s="61"/>
      <c r="J104" s="61"/>
      <c r="K104" s="61"/>
      <c r="L104" s="61"/>
      <c r="M104" s="61"/>
      <c r="N104" s="61"/>
      <c r="O104" s="126" t="s">
        <v>87</v>
      </c>
      <c r="P104" s="127"/>
      <c r="Q104" s="128"/>
    </row>
    <row r="105" spans="1:17" ht="20.100000000000001" customHeight="1">
      <c r="A105">
        <v>50</v>
      </c>
      <c r="B105" s="56">
        <v>14</v>
      </c>
      <c r="C105" s="108" t="s">
        <v>397</v>
      </c>
      <c r="D105" s="58" t="s">
        <v>236</v>
      </c>
      <c r="E105" s="59" t="s">
        <v>117</v>
      </c>
      <c r="F105" s="96" t="s">
        <v>462</v>
      </c>
      <c r="G105" s="96" t="s">
        <v>242</v>
      </c>
      <c r="H105" s="60"/>
      <c r="I105" s="61"/>
      <c r="J105" s="61"/>
      <c r="K105" s="61"/>
      <c r="L105" s="61"/>
      <c r="M105" s="61"/>
      <c r="N105" s="61"/>
      <c r="O105" s="126" t="s">
        <v>87</v>
      </c>
      <c r="P105" s="127"/>
      <c r="Q105" s="128"/>
    </row>
    <row r="106" spans="1:17" ht="20.100000000000001" customHeight="1">
      <c r="A106">
        <v>51</v>
      </c>
      <c r="B106" s="56">
        <v>15</v>
      </c>
      <c r="C106" s="108" t="s">
        <v>333</v>
      </c>
      <c r="D106" s="58" t="s">
        <v>234</v>
      </c>
      <c r="E106" s="59" t="s">
        <v>118</v>
      </c>
      <c r="F106" s="96" t="s">
        <v>462</v>
      </c>
      <c r="G106" s="96" t="s">
        <v>242</v>
      </c>
      <c r="H106" s="60"/>
      <c r="I106" s="61"/>
      <c r="J106" s="61"/>
      <c r="K106" s="61"/>
      <c r="L106" s="61"/>
      <c r="M106" s="61"/>
      <c r="N106" s="61"/>
      <c r="O106" s="126" t="s">
        <v>87</v>
      </c>
      <c r="P106" s="127"/>
      <c r="Q106" s="128"/>
    </row>
    <row r="107" spans="1:17" ht="20.100000000000001" customHeight="1">
      <c r="A107">
        <v>52</v>
      </c>
      <c r="B107" s="56">
        <v>16</v>
      </c>
      <c r="C107" s="108" t="s">
        <v>335</v>
      </c>
      <c r="D107" s="58" t="s">
        <v>465</v>
      </c>
      <c r="E107" s="59" t="s">
        <v>140</v>
      </c>
      <c r="F107" s="96" t="s">
        <v>462</v>
      </c>
      <c r="G107" s="96" t="s">
        <v>242</v>
      </c>
      <c r="H107" s="60"/>
      <c r="I107" s="61"/>
      <c r="J107" s="61"/>
      <c r="K107" s="61"/>
      <c r="L107" s="61"/>
      <c r="M107" s="61"/>
      <c r="N107" s="61"/>
      <c r="O107" s="126" t="s">
        <v>87</v>
      </c>
      <c r="P107" s="127"/>
      <c r="Q107" s="128"/>
    </row>
    <row r="108" spans="1:17" ht="20.100000000000001" customHeight="1">
      <c r="A108">
        <v>53</v>
      </c>
      <c r="B108" s="56">
        <v>17</v>
      </c>
      <c r="C108" s="108" t="s">
        <v>282</v>
      </c>
      <c r="D108" s="58" t="s">
        <v>466</v>
      </c>
      <c r="E108" s="59" t="s">
        <v>94</v>
      </c>
      <c r="F108" s="96" t="s">
        <v>462</v>
      </c>
      <c r="G108" s="96" t="s">
        <v>241</v>
      </c>
      <c r="H108" s="60"/>
      <c r="I108" s="61"/>
      <c r="J108" s="61"/>
      <c r="K108" s="61"/>
      <c r="L108" s="61"/>
      <c r="M108" s="61"/>
      <c r="N108" s="61"/>
      <c r="O108" s="126" t="s">
        <v>87</v>
      </c>
      <c r="P108" s="127"/>
      <c r="Q108" s="128"/>
    </row>
    <row r="109" spans="1:17" ht="20.100000000000001" customHeight="1">
      <c r="A109">
        <v>54</v>
      </c>
      <c r="B109" s="56">
        <v>18</v>
      </c>
      <c r="C109" s="108" t="s">
        <v>336</v>
      </c>
      <c r="D109" s="58" t="s">
        <v>467</v>
      </c>
      <c r="E109" s="59" t="s">
        <v>94</v>
      </c>
      <c r="F109" s="96" t="s">
        <v>462</v>
      </c>
      <c r="G109" s="96" t="s">
        <v>242</v>
      </c>
      <c r="H109" s="60"/>
      <c r="I109" s="61"/>
      <c r="J109" s="61"/>
      <c r="K109" s="61"/>
      <c r="L109" s="61"/>
      <c r="M109" s="61"/>
      <c r="N109" s="61"/>
      <c r="O109" s="126" t="s">
        <v>87</v>
      </c>
      <c r="P109" s="127"/>
      <c r="Q109" s="128"/>
    </row>
    <row r="110" spans="1:17" ht="20.100000000000001" customHeight="1">
      <c r="A110">
        <v>55</v>
      </c>
      <c r="B110" s="56">
        <v>19</v>
      </c>
      <c r="C110" s="108" t="s">
        <v>283</v>
      </c>
      <c r="D110" s="58" t="s">
        <v>468</v>
      </c>
      <c r="E110" s="59" t="s">
        <v>103</v>
      </c>
      <c r="F110" s="96" t="s">
        <v>462</v>
      </c>
      <c r="G110" s="96" t="s">
        <v>241</v>
      </c>
      <c r="H110" s="60"/>
      <c r="I110" s="61"/>
      <c r="J110" s="61"/>
      <c r="K110" s="61"/>
      <c r="L110" s="61"/>
      <c r="M110" s="61"/>
      <c r="N110" s="61"/>
      <c r="O110" s="126" t="s">
        <v>87</v>
      </c>
      <c r="P110" s="127"/>
      <c r="Q110" s="128"/>
    </row>
    <row r="111" spans="1:17" ht="20.100000000000001" customHeight="1">
      <c r="A111">
        <v>56</v>
      </c>
      <c r="B111" s="56">
        <v>20</v>
      </c>
      <c r="C111" s="108" t="s">
        <v>469</v>
      </c>
      <c r="D111" s="58" t="s">
        <v>214</v>
      </c>
      <c r="E111" s="59" t="s">
        <v>155</v>
      </c>
      <c r="F111" s="96" t="s">
        <v>462</v>
      </c>
      <c r="G111" s="96" t="s">
        <v>242</v>
      </c>
      <c r="H111" s="60"/>
      <c r="I111" s="61"/>
      <c r="J111" s="61"/>
      <c r="K111" s="61"/>
      <c r="L111" s="61"/>
      <c r="M111" s="61"/>
      <c r="N111" s="61"/>
      <c r="O111" s="126" t="s">
        <v>88</v>
      </c>
      <c r="P111" s="127"/>
      <c r="Q111" s="128"/>
    </row>
    <row r="112" spans="1:17" ht="20.100000000000001" customHeight="1">
      <c r="A112">
        <v>57</v>
      </c>
      <c r="B112" s="56">
        <v>21</v>
      </c>
      <c r="C112" s="108" t="s">
        <v>363</v>
      </c>
      <c r="D112" s="58" t="s">
        <v>470</v>
      </c>
      <c r="E112" s="59" t="s">
        <v>148</v>
      </c>
      <c r="F112" s="96" t="s">
        <v>462</v>
      </c>
      <c r="G112" s="96" t="s">
        <v>243</v>
      </c>
      <c r="H112" s="60"/>
      <c r="I112" s="61"/>
      <c r="J112" s="61"/>
      <c r="K112" s="61"/>
      <c r="L112" s="61"/>
      <c r="M112" s="61"/>
      <c r="N112" s="61"/>
      <c r="O112" s="126" t="s">
        <v>87</v>
      </c>
      <c r="P112" s="127"/>
      <c r="Q112" s="128"/>
    </row>
    <row r="113" spans="1:18" ht="20.100000000000001" customHeight="1">
      <c r="A113">
        <v>58</v>
      </c>
      <c r="B113" s="56">
        <v>22</v>
      </c>
      <c r="C113" s="108" t="s">
        <v>337</v>
      </c>
      <c r="D113" s="58" t="s">
        <v>471</v>
      </c>
      <c r="E113" s="59" t="s">
        <v>84</v>
      </c>
      <c r="F113" s="96" t="s">
        <v>462</v>
      </c>
      <c r="G113" s="96" t="s">
        <v>242</v>
      </c>
      <c r="H113" s="60"/>
      <c r="I113" s="61"/>
      <c r="J113" s="61"/>
      <c r="K113" s="61"/>
      <c r="L113" s="61"/>
      <c r="M113" s="61"/>
      <c r="N113" s="61"/>
      <c r="O113" s="126" t="s">
        <v>87</v>
      </c>
      <c r="P113" s="127"/>
      <c r="Q113" s="128"/>
    </row>
    <row r="114" spans="1:18" ht="20.100000000000001" customHeight="1">
      <c r="A114">
        <v>59</v>
      </c>
      <c r="B114" s="56">
        <v>23</v>
      </c>
      <c r="C114" s="108" t="s">
        <v>365</v>
      </c>
      <c r="D114" s="58" t="s">
        <v>472</v>
      </c>
      <c r="E114" s="59" t="s">
        <v>156</v>
      </c>
      <c r="F114" s="96" t="s">
        <v>462</v>
      </c>
      <c r="G114" s="96" t="s">
        <v>243</v>
      </c>
      <c r="H114" s="60"/>
      <c r="I114" s="61"/>
      <c r="J114" s="61"/>
      <c r="K114" s="61"/>
      <c r="L114" s="61"/>
      <c r="M114" s="61"/>
      <c r="N114" s="61"/>
      <c r="O114" s="126" t="s">
        <v>87</v>
      </c>
      <c r="P114" s="127"/>
      <c r="Q114" s="128"/>
    </row>
    <row r="115" spans="1:18" ht="20.100000000000001" customHeight="1">
      <c r="A115">
        <v>60</v>
      </c>
      <c r="B115" s="56">
        <v>24</v>
      </c>
      <c r="C115" s="108" t="s">
        <v>414</v>
      </c>
      <c r="D115" s="58" t="s">
        <v>473</v>
      </c>
      <c r="E115" s="59" t="s">
        <v>126</v>
      </c>
      <c r="F115" s="96" t="s">
        <v>462</v>
      </c>
      <c r="G115" s="96" t="s">
        <v>242</v>
      </c>
      <c r="H115" s="60"/>
      <c r="I115" s="61"/>
      <c r="J115" s="61"/>
      <c r="K115" s="61"/>
      <c r="L115" s="61"/>
      <c r="M115" s="61"/>
      <c r="N115" s="61"/>
      <c r="O115" s="126" t="s">
        <v>87</v>
      </c>
      <c r="P115" s="127"/>
      <c r="Q115" s="128"/>
    </row>
    <row r="116" spans="1:18" ht="20.100000000000001" customHeight="1">
      <c r="A116">
        <v>61</v>
      </c>
      <c r="B116" s="56">
        <v>25</v>
      </c>
      <c r="C116" s="108" t="s">
        <v>338</v>
      </c>
      <c r="D116" s="58" t="s">
        <v>474</v>
      </c>
      <c r="E116" s="59" t="s">
        <v>160</v>
      </c>
      <c r="F116" s="96" t="s">
        <v>462</v>
      </c>
      <c r="G116" s="96" t="s">
        <v>242</v>
      </c>
      <c r="H116" s="60"/>
      <c r="I116" s="61"/>
      <c r="J116" s="61"/>
      <c r="K116" s="61"/>
      <c r="L116" s="61"/>
      <c r="M116" s="61"/>
      <c r="N116" s="61"/>
      <c r="O116" s="126" t="s">
        <v>87</v>
      </c>
      <c r="P116" s="127"/>
      <c r="Q116" s="128"/>
    </row>
    <row r="117" spans="1:18" ht="20.100000000000001" customHeight="1">
      <c r="A117">
        <v>62</v>
      </c>
      <c r="B117" s="56">
        <v>26</v>
      </c>
      <c r="C117" s="108" t="s">
        <v>339</v>
      </c>
      <c r="D117" s="58" t="s">
        <v>475</v>
      </c>
      <c r="E117" s="59" t="s">
        <v>204</v>
      </c>
      <c r="F117" s="96" t="s">
        <v>462</v>
      </c>
      <c r="G117" s="96" t="s">
        <v>242</v>
      </c>
      <c r="H117" s="60"/>
      <c r="I117" s="61"/>
      <c r="J117" s="61"/>
      <c r="K117" s="61"/>
      <c r="L117" s="61"/>
      <c r="M117" s="61"/>
      <c r="N117" s="61"/>
      <c r="O117" s="126" t="s">
        <v>87</v>
      </c>
      <c r="P117" s="127"/>
      <c r="Q117" s="128"/>
    </row>
    <row r="118" spans="1:18" ht="20.100000000000001" customHeight="1">
      <c r="A118">
        <v>63</v>
      </c>
      <c r="B118" s="56">
        <v>27</v>
      </c>
      <c r="C118" s="108" t="s">
        <v>393</v>
      </c>
      <c r="D118" s="58" t="s">
        <v>209</v>
      </c>
      <c r="E118" s="59" t="s">
        <v>149</v>
      </c>
      <c r="F118" s="96" t="s">
        <v>462</v>
      </c>
      <c r="G118" s="96" t="s">
        <v>242</v>
      </c>
      <c r="H118" s="60"/>
      <c r="I118" s="61"/>
      <c r="J118" s="61"/>
      <c r="K118" s="61"/>
      <c r="L118" s="61"/>
      <c r="M118" s="61"/>
      <c r="N118" s="61"/>
      <c r="O118" s="126" t="s">
        <v>87</v>
      </c>
      <c r="P118" s="127"/>
      <c r="Q118" s="128"/>
    </row>
    <row r="119" spans="1:18" ht="20.100000000000001" customHeight="1">
      <c r="A119">
        <v>64</v>
      </c>
      <c r="B119" s="56">
        <v>28</v>
      </c>
      <c r="C119" s="108" t="s">
        <v>368</v>
      </c>
      <c r="D119" s="58" t="s">
        <v>476</v>
      </c>
      <c r="E119" s="59" t="s">
        <v>131</v>
      </c>
      <c r="F119" s="96" t="s">
        <v>462</v>
      </c>
      <c r="G119" s="96" t="s">
        <v>243</v>
      </c>
      <c r="H119" s="60"/>
      <c r="I119" s="61"/>
      <c r="J119" s="61"/>
      <c r="K119" s="61"/>
      <c r="L119" s="61"/>
      <c r="M119" s="61"/>
      <c r="N119" s="61"/>
      <c r="O119" s="126" t="s">
        <v>87</v>
      </c>
      <c r="P119" s="127"/>
      <c r="Q119" s="128"/>
    </row>
    <row r="120" spans="1:18" ht="20.100000000000001" customHeight="1">
      <c r="A120">
        <v>65</v>
      </c>
      <c r="B120" s="56">
        <v>29</v>
      </c>
      <c r="C120" s="108" t="s">
        <v>340</v>
      </c>
      <c r="D120" s="58" t="s">
        <v>405</v>
      </c>
      <c r="E120" s="59" t="s">
        <v>127</v>
      </c>
      <c r="F120" s="96" t="s">
        <v>462</v>
      </c>
      <c r="G120" s="96" t="s">
        <v>242</v>
      </c>
      <c r="H120" s="60"/>
      <c r="I120" s="61"/>
      <c r="J120" s="61"/>
      <c r="K120" s="61"/>
      <c r="L120" s="61"/>
      <c r="M120" s="61"/>
      <c r="N120" s="61"/>
      <c r="O120" s="126" t="s">
        <v>87</v>
      </c>
      <c r="P120" s="127"/>
      <c r="Q120" s="128"/>
    </row>
    <row r="121" spans="1:18" ht="20.100000000000001" customHeight="1">
      <c r="A121">
        <v>66</v>
      </c>
      <c r="B121" s="63">
        <v>30</v>
      </c>
      <c r="C121" s="108" t="s">
        <v>373</v>
      </c>
      <c r="D121" s="58" t="s">
        <v>216</v>
      </c>
      <c r="E121" s="59" t="s">
        <v>81</v>
      </c>
      <c r="F121" s="96" t="s">
        <v>462</v>
      </c>
      <c r="G121" s="96" t="s">
        <v>243</v>
      </c>
      <c r="H121" s="64"/>
      <c r="I121" s="65"/>
      <c r="J121" s="65"/>
      <c r="K121" s="65"/>
      <c r="L121" s="65"/>
      <c r="M121" s="65"/>
      <c r="N121" s="65"/>
      <c r="O121" s="126" t="s">
        <v>87</v>
      </c>
      <c r="P121" s="127"/>
      <c r="Q121" s="128"/>
    </row>
    <row r="122" spans="1:18" ht="23.25" customHeight="1">
      <c r="A122">
        <v>0</v>
      </c>
      <c r="B122" s="66" t="s">
        <v>71</v>
      </c>
      <c r="C122" s="109"/>
      <c r="D122" s="68"/>
      <c r="E122" s="69"/>
      <c r="F122" s="97"/>
      <c r="G122" s="97"/>
      <c r="H122" s="71"/>
      <c r="I122" s="72"/>
      <c r="J122" s="72"/>
      <c r="K122" s="72"/>
      <c r="L122" s="72"/>
      <c r="M122" s="72"/>
      <c r="N122" s="72"/>
      <c r="O122" s="62"/>
      <c r="P122" s="62"/>
      <c r="Q122" s="62"/>
    </row>
    <row r="123" spans="1:18" ht="20.100000000000001" customHeight="1">
      <c r="A123">
        <v>0</v>
      </c>
      <c r="B123" s="73" t="s">
        <v>90</v>
      </c>
      <c r="C123" s="110"/>
      <c r="D123" s="75"/>
      <c r="E123" s="76"/>
      <c r="F123" s="98"/>
      <c r="G123" s="98"/>
      <c r="H123" s="78"/>
      <c r="I123" s="79"/>
      <c r="J123" s="79"/>
      <c r="K123" s="79"/>
      <c r="L123" s="79"/>
      <c r="M123" s="79"/>
      <c r="N123" s="79"/>
      <c r="O123" s="80"/>
      <c r="P123" s="80"/>
      <c r="Q123" s="80"/>
    </row>
    <row r="124" spans="1:18" ht="18.75" customHeight="1">
      <c r="A124">
        <v>0</v>
      </c>
      <c r="B124" s="81"/>
      <c r="C124" s="110"/>
      <c r="D124" s="75"/>
      <c r="E124" s="76"/>
      <c r="F124" s="98"/>
      <c r="G124" s="98"/>
      <c r="H124" s="78"/>
      <c r="I124" s="79"/>
      <c r="J124" s="79"/>
      <c r="K124" s="79"/>
      <c r="L124" s="79"/>
      <c r="M124" s="79"/>
      <c r="N124" s="79"/>
      <c r="O124" s="80"/>
      <c r="P124" s="80"/>
      <c r="Q124" s="80"/>
    </row>
    <row r="125" spans="1:18" ht="18" customHeight="1">
      <c r="A125">
        <v>0</v>
      </c>
      <c r="B125" s="81"/>
      <c r="C125" s="110"/>
      <c r="D125" s="75"/>
      <c r="E125" s="76"/>
      <c r="F125" s="98"/>
      <c r="G125" s="98"/>
      <c r="H125" s="78"/>
      <c r="I125" s="79"/>
      <c r="J125" s="79"/>
      <c r="K125" s="79"/>
      <c r="L125" s="79"/>
      <c r="M125" s="79"/>
      <c r="N125" s="79"/>
      <c r="O125" s="80"/>
      <c r="P125" s="80"/>
      <c r="Q125" s="80"/>
    </row>
    <row r="126" spans="1:18" ht="8.25" customHeight="1">
      <c r="A126">
        <v>0</v>
      </c>
      <c r="B126" s="81"/>
      <c r="C126" s="110"/>
      <c r="D126" s="75"/>
      <c r="E126" s="76"/>
      <c r="F126" s="98"/>
      <c r="G126" s="98"/>
      <c r="H126" s="78"/>
      <c r="I126" s="79"/>
      <c r="J126" s="79"/>
      <c r="K126" s="79"/>
      <c r="L126" s="79"/>
      <c r="M126" s="79"/>
      <c r="N126" s="79"/>
      <c r="O126" s="80"/>
      <c r="P126" s="80"/>
      <c r="Q126" s="80"/>
    </row>
    <row r="127" spans="1:18" ht="20.100000000000001" customHeight="1">
      <c r="A127">
        <v>0</v>
      </c>
      <c r="C127" s="111" t="s">
        <v>89</v>
      </c>
      <c r="D127" s="75"/>
      <c r="E127" s="76"/>
      <c r="F127" s="98"/>
      <c r="G127" s="98"/>
      <c r="H127" s="78"/>
      <c r="I127" s="79"/>
      <c r="J127" s="79"/>
      <c r="K127" s="79"/>
      <c r="L127" s="79"/>
      <c r="M127" s="79"/>
      <c r="N127" s="79"/>
      <c r="O127" s="80"/>
      <c r="P127" s="80"/>
      <c r="Q127" s="80"/>
    </row>
    <row r="128" spans="1:18" ht="13.5" customHeight="1">
      <c r="A128">
        <v>0</v>
      </c>
      <c r="B128" s="82"/>
      <c r="C128" s="110"/>
      <c r="D128" s="75"/>
      <c r="E128" s="76"/>
      <c r="F128" s="98"/>
      <c r="G128" s="98"/>
      <c r="H128" s="100" t="s">
        <v>51</v>
      </c>
      <c r="I128" s="101">
        <v>5</v>
      </c>
      <c r="J128" s="101"/>
      <c r="K128" s="101"/>
      <c r="L128" s="101"/>
      <c r="M128" s="79"/>
      <c r="N128" s="104" t="s">
        <v>50</v>
      </c>
      <c r="O128" s="105">
        <v>2</v>
      </c>
      <c r="Q128" s="102"/>
      <c r="R128" s="92"/>
    </row>
    <row r="129" spans="1:17" ht="20.100000000000001" customHeight="1">
      <c r="A129">
        <v>67</v>
      </c>
      <c r="B129" s="83">
        <v>31</v>
      </c>
      <c r="C129" s="112" t="s">
        <v>341</v>
      </c>
      <c r="D129" s="85" t="s">
        <v>477</v>
      </c>
      <c r="E129" s="86" t="s">
        <v>81</v>
      </c>
      <c r="F129" s="99" t="s">
        <v>462</v>
      </c>
      <c r="G129" s="99" t="s">
        <v>242</v>
      </c>
      <c r="H129" s="87"/>
      <c r="I129" s="88"/>
      <c r="J129" s="88"/>
      <c r="K129" s="88"/>
      <c r="L129" s="88"/>
      <c r="M129" s="88"/>
      <c r="N129" s="88"/>
      <c r="O129" s="131" t="s">
        <v>87</v>
      </c>
      <c r="P129" s="132"/>
      <c r="Q129" s="133"/>
    </row>
    <row r="130" spans="1:17" ht="20.100000000000001" customHeight="1">
      <c r="A130">
        <v>68</v>
      </c>
      <c r="B130" s="56">
        <v>32</v>
      </c>
      <c r="C130" s="108" t="s">
        <v>265</v>
      </c>
      <c r="D130" s="58" t="s">
        <v>478</v>
      </c>
      <c r="E130" s="59" t="s">
        <v>162</v>
      </c>
      <c r="F130" s="96" t="s">
        <v>462</v>
      </c>
      <c r="G130" s="96" t="s">
        <v>238</v>
      </c>
      <c r="H130" s="60"/>
      <c r="I130" s="61"/>
      <c r="J130" s="61"/>
      <c r="K130" s="61"/>
      <c r="L130" s="61"/>
      <c r="M130" s="61"/>
      <c r="N130" s="61"/>
      <c r="O130" s="126" t="s">
        <v>87</v>
      </c>
      <c r="P130" s="127"/>
      <c r="Q130" s="128"/>
    </row>
    <row r="131" spans="1:17" ht="20.100000000000001" customHeight="1">
      <c r="A131">
        <v>69</v>
      </c>
      <c r="B131" s="56">
        <v>33</v>
      </c>
      <c r="C131" s="108" t="s">
        <v>343</v>
      </c>
      <c r="D131" s="58" t="s">
        <v>233</v>
      </c>
      <c r="E131" s="59" t="s">
        <v>162</v>
      </c>
      <c r="F131" s="96" t="s">
        <v>462</v>
      </c>
      <c r="G131" s="96" t="s">
        <v>242</v>
      </c>
      <c r="H131" s="60"/>
      <c r="I131" s="61"/>
      <c r="J131" s="61"/>
      <c r="K131" s="61"/>
      <c r="L131" s="61"/>
      <c r="M131" s="61"/>
      <c r="N131" s="61"/>
      <c r="O131" s="126" t="s">
        <v>87</v>
      </c>
      <c r="P131" s="127"/>
      <c r="Q131" s="128"/>
    </row>
    <row r="132" spans="1:17" ht="20.100000000000001" customHeight="1">
      <c r="A132">
        <v>70</v>
      </c>
      <c r="B132" s="56">
        <v>34</v>
      </c>
      <c r="C132" s="108" t="s">
        <v>344</v>
      </c>
      <c r="D132" s="58" t="s">
        <v>164</v>
      </c>
      <c r="E132" s="59" t="s">
        <v>98</v>
      </c>
      <c r="F132" s="96" t="s">
        <v>462</v>
      </c>
      <c r="G132" s="96" t="s">
        <v>242</v>
      </c>
      <c r="H132" s="60"/>
      <c r="I132" s="61"/>
      <c r="J132" s="61"/>
      <c r="K132" s="61"/>
      <c r="L132" s="61"/>
      <c r="M132" s="61"/>
      <c r="N132" s="61"/>
      <c r="O132" s="126" t="s">
        <v>87</v>
      </c>
      <c r="P132" s="127"/>
      <c r="Q132" s="128"/>
    </row>
    <row r="133" spans="1:17" ht="20.100000000000001" customHeight="1">
      <c r="A133">
        <v>71</v>
      </c>
      <c r="B133" s="56">
        <v>35</v>
      </c>
      <c r="C133" s="108" t="s">
        <v>427</v>
      </c>
      <c r="D133" s="58" t="s">
        <v>194</v>
      </c>
      <c r="E133" s="59" t="s">
        <v>114</v>
      </c>
      <c r="F133" s="96" t="s">
        <v>462</v>
      </c>
      <c r="G133" s="96" t="s">
        <v>242</v>
      </c>
      <c r="H133" s="60"/>
      <c r="I133" s="61"/>
      <c r="J133" s="61"/>
      <c r="K133" s="61"/>
      <c r="L133" s="61"/>
      <c r="M133" s="61"/>
      <c r="N133" s="61"/>
      <c r="O133" s="126" t="s">
        <v>87</v>
      </c>
      <c r="P133" s="127"/>
      <c r="Q133" s="128"/>
    </row>
    <row r="134" spans="1:17" ht="20.100000000000001" customHeight="1">
      <c r="A134">
        <v>72</v>
      </c>
      <c r="B134" s="56">
        <v>36</v>
      </c>
      <c r="C134" s="108" t="s">
        <v>415</v>
      </c>
      <c r="D134" s="58" t="s">
        <v>213</v>
      </c>
      <c r="E134" s="59" t="s">
        <v>145</v>
      </c>
      <c r="F134" s="96" t="s">
        <v>462</v>
      </c>
      <c r="G134" s="96" t="s">
        <v>242</v>
      </c>
      <c r="H134" s="60"/>
      <c r="I134" s="61"/>
      <c r="J134" s="61"/>
      <c r="K134" s="61"/>
      <c r="L134" s="61"/>
      <c r="M134" s="61"/>
      <c r="N134" s="61"/>
      <c r="O134" s="126" t="s">
        <v>87</v>
      </c>
      <c r="P134" s="127"/>
      <c r="Q134" s="128"/>
    </row>
    <row r="135" spans="1:17" ht="20.100000000000001" customHeight="1">
      <c r="A135">
        <v>73</v>
      </c>
      <c r="B135" s="56">
        <v>37</v>
      </c>
      <c r="C135" s="108" t="s">
        <v>296</v>
      </c>
      <c r="D135" s="58" t="s">
        <v>411</v>
      </c>
      <c r="E135" s="59" t="s">
        <v>122</v>
      </c>
      <c r="F135" s="96" t="s">
        <v>462</v>
      </c>
      <c r="G135" s="96" t="s">
        <v>241</v>
      </c>
      <c r="H135" s="60"/>
      <c r="I135" s="61"/>
      <c r="J135" s="61"/>
      <c r="K135" s="61"/>
      <c r="L135" s="61"/>
      <c r="M135" s="61"/>
      <c r="N135" s="61"/>
      <c r="O135" s="126" t="s">
        <v>87</v>
      </c>
      <c r="P135" s="127"/>
      <c r="Q135" s="128"/>
    </row>
    <row r="136" spans="1:17" ht="20.100000000000001" customHeight="1">
      <c r="A136">
        <v>74</v>
      </c>
      <c r="B136" s="56">
        <v>38</v>
      </c>
      <c r="C136" s="108" t="s">
        <v>345</v>
      </c>
      <c r="D136" s="58" t="s">
        <v>479</v>
      </c>
      <c r="E136" s="59" t="s">
        <v>109</v>
      </c>
      <c r="F136" s="96" t="s">
        <v>462</v>
      </c>
      <c r="G136" s="96" t="s">
        <v>242</v>
      </c>
      <c r="H136" s="60"/>
      <c r="I136" s="61"/>
      <c r="J136" s="61"/>
      <c r="K136" s="61"/>
      <c r="L136" s="61"/>
      <c r="M136" s="61"/>
      <c r="N136" s="61"/>
      <c r="O136" s="126" t="s">
        <v>87</v>
      </c>
      <c r="P136" s="127"/>
      <c r="Q136" s="128"/>
    </row>
    <row r="137" spans="1:17" ht="20.100000000000001" customHeight="1">
      <c r="A137">
        <v>75</v>
      </c>
      <c r="B137" s="56">
        <v>39</v>
      </c>
      <c r="C137" s="108" t="s">
        <v>252</v>
      </c>
      <c r="D137" s="58" t="s">
        <v>480</v>
      </c>
      <c r="E137" s="59" t="s">
        <v>109</v>
      </c>
      <c r="F137" s="96" t="s">
        <v>462</v>
      </c>
      <c r="G137" s="96" t="s">
        <v>242</v>
      </c>
      <c r="H137" s="60"/>
      <c r="I137" s="61"/>
      <c r="J137" s="61"/>
      <c r="K137" s="61"/>
      <c r="L137" s="61"/>
      <c r="M137" s="61"/>
      <c r="N137" s="61"/>
      <c r="O137" s="126" t="s">
        <v>87</v>
      </c>
      <c r="P137" s="127"/>
      <c r="Q137" s="128"/>
    </row>
    <row r="138" spans="1:17" ht="20.100000000000001" customHeight="1">
      <c r="A138">
        <v>76</v>
      </c>
      <c r="B138" s="56">
        <v>40</v>
      </c>
      <c r="C138" s="108" t="s">
        <v>346</v>
      </c>
      <c r="D138" s="58" t="s">
        <v>184</v>
      </c>
      <c r="E138" s="59" t="s">
        <v>133</v>
      </c>
      <c r="F138" s="96" t="s">
        <v>462</v>
      </c>
      <c r="G138" s="96" t="s">
        <v>242</v>
      </c>
      <c r="H138" s="60"/>
      <c r="I138" s="61"/>
      <c r="J138" s="61"/>
      <c r="K138" s="61"/>
      <c r="L138" s="61"/>
      <c r="M138" s="61"/>
      <c r="N138" s="61"/>
      <c r="O138" s="126" t="s">
        <v>87</v>
      </c>
      <c r="P138" s="127"/>
      <c r="Q138" s="128"/>
    </row>
    <row r="139" spans="1:17" ht="20.100000000000001" customHeight="1">
      <c r="A139">
        <v>0</v>
      </c>
      <c r="B139" s="56">
        <v>41</v>
      </c>
      <c r="C139" s="108" t="s">
        <v>87</v>
      </c>
      <c r="D139" s="58" t="s">
        <v>87</v>
      </c>
      <c r="E139" s="59" t="s">
        <v>87</v>
      </c>
      <c r="F139" s="96" t="s">
        <v>87</v>
      </c>
      <c r="G139" s="96" t="s">
        <v>87</v>
      </c>
      <c r="H139" s="60"/>
      <c r="I139" s="61"/>
      <c r="J139" s="61"/>
      <c r="K139" s="61"/>
      <c r="L139" s="61"/>
      <c r="M139" s="61"/>
      <c r="N139" s="61"/>
      <c r="O139" s="126" t="s">
        <v>87</v>
      </c>
      <c r="P139" s="127"/>
      <c r="Q139" s="128"/>
    </row>
    <row r="140" spans="1:17" ht="20.100000000000001" customHeight="1">
      <c r="A140">
        <v>0</v>
      </c>
      <c r="B140" s="56">
        <v>42</v>
      </c>
      <c r="C140" s="108" t="s">
        <v>87</v>
      </c>
      <c r="D140" s="58" t="s">
        <v>87</v>
      </c>
      <c r="E140" s="59" t="s">
        <v>87</v>
      </c>
      <c r="F140" s="96" t="s">
        <v>87</v>
      </c>
      <c r="G140" s="96" t="s">
        <v>87</v>
      </c>
      <c r="H140" s="60"/>
      <c r="I140" s="61"/>
      <c r="J140" s="61"/>
      <c r="K140" s="61"/>
      <c r="L140" s="61"/>
      <c r="M140" s="61"/>
      <c r="N140" s="61"/>
      <c r="O140" s="126" t="s">
        <v>87</v>
      </c>
      <c r="P140" s="127"/>
      <c r="Q140" s="128"/>
    </row>
    <row r="141" spans="1:17" ht="20.100000000000001" customHeight="1">
      <c r="A141">
        <v>0</v>
      </c>
      <c r="B141" s="56">
        <v>43</v>
      </c>
      <c r="C141" s="108" t="s">
        <v>87</v>
      </c>
      <c r="D141" s="58" t="s">
        <v>87</v>
      </c>
      <c r="E141" s="59" t="s">
        <v>87</v>
      </c>
      <c r="F141" s="96" t="s">
        <v>87</v>
      </c>
      <c r="G141" s="96" t="s">
        <v>87</v>
      </c>
      <c r="H141" s="60"/>
      <c r="I141" s="61"/>
      <c r="J141" s="61"/>
      <c r="K141" s="61"/>
      <c r="L141" s="61"/>
      <c r="M141" s="61"/>
      <c r="N141" s="61"/>
      <c r="O141" s="126" t="s">
        <v>87</v>
      </c>
      <c r="P141" s="127"/>
      <c r="Q141" s="128"/>
    </row>
    <row r="142" spans="1:17" ht="20.100000000000001" customHeight="1">
      <c r="A142">
        <v>0</v>
      </c>
      <c r="B142" s="56">
        <v>44</v>
      </c>
      <c r="C142" s="108" t="s">
        <v>87</v>
      </c>
      <c r="D142" s="58" t="s">
        <v>87</v>
      </c>
      <c r="E142" s="59" t="s">
        <v>87</v>
      </c>
      <c r="F142" s="96" t="s">
        <v>87</v>
      </c>
      <c r="G142" s="96" t="s">
        <v>87</v>
      </c>
      <c r="H142" s="60"/>
      <c r="I142" s="61"/>
      <c r="J142" s="61"/>
      <c r="K142" s="61"/>
      <c r="L142" s="61"/>
      <c r="M142" s="61"/>
      <c r="N142" s="61"/>
      <c r="O142" s="126" t="s">
        <v>87</v>
      </c>
      <c r="P142" s="127"/>
      <c r="Q142" s="128"/>
    </row>
    <row r="143" spans="1:17" ht="20.100000000000001" customHeight="1">
      <c r="A143">
        <v>0</v>
      </c>
      <c r="B143" s="56">
        <v>45</v>
      </c>
      <c r="C143" s="108" t="s">
        <v>87</v>
      </c>
      <c r="D143" s="58" t="s">
        <v>87</v>
      </c>
      <c r="E143" s="59" t="s">
        <v>87</v>
      </c>
      <c r="F143" s="96" t="s">
        <v>87</v>
      </c>
      <c r="G143" s="96" t="s">
        <v>87</v>
      </c>
      <c r="H143" s="60"/>
      <c r="I143" s="61"/>
      <c r="J143" s="61"/>
      <c r="K143" s="61"/>
      <c r="L143" s="61"/>
      <c r="M143" s="61"/>
      <c r="N143" s="61"/>
      <c r="O143" s="126" t="s">
        <v>87</v>
      </c>
      <c r="P143" s="127"/>
      <c r="Q143" s="128"/>
    </row>
    <row r="144" spans="1:17" ht="20.100000000000001" customHeight="1">
      <c r="A144">
        <v>0</v>
      </c>
      <c r="B144" s="56">
        <v>46</v>
      </c>
      <c r="C144" s="108" t="s">
        <v>87</v>
      </c>
      <c r="D144" s="58" t="s">
        <v>87</v>
      </c>
      <c r="E144" s="59" t="s">
        <v>87</v>
      </c>
      <c r="F144" s="96" t="s">
        <v>87</v>
      </c>
      <c r="G144" s="96" t="s">
        <v>87</v>
      </c>
      <c r="H144" s="60"/>
      <c r="I144" s="61"/>
      <c r="J144" s="61"/>
      <c r="K144" s="61"/>
      <c r="L144" s="61"/>
      <c r="M144" s="61"/>
      <c r="N144" s="61"/>
      <c r="O144" s="126" t="s">
        <v>87</v>
      </c>
      <c r="P144" s="127"/>
      <c r="Q144" s="128"/>
    </row>
    <row r="145" spans="1:17" ht="20.100000000000001" customHeight="1">
      <c r="A145">
        <v>0</v>
      </c>
      <c r="B145" s="56">
        <v>47</v>
      </c>
      <c r="C145" s="108" t="s">
        <v>87</v>
      </c>
      <c r="D145" s="58" t="s">
        <v>87</v>
      </c>
      <c r="E145" s="59" t="s">
        <v>87</v>
      </c>
      <c r="F145" s="96" t="s">
        <v>87</v>
      </c>
      <c r="G145" s="96" t="s">
        <v>87</v>
      </c>
      <c r="H145" s="60"/>
      <c r="I145" s="61"/>
      <c r="J145" s="61"/>
      <c r="K145" s="61"/>
      <c r="L145" s="61"/>
      <c r="M145" s="61"/>
      <c r="N145" s="61"/>
      <c r="O145" s="126" t="s">
        <v>87</v>
      </c>
      <c r="P145" s="127"/>
      <c r="Q145" s="128"/>
    </row>
    <row r="146" spans="1:17" ht="20.100000000000001" customHeight="1">
      <c r="A146">
        <v>0</v>
      </c>
      <c r="B146" s="56">
        <v>48</v>
      </c>
      <c r="C146" s="108" t="s">
        <v>87</v>
      </c>
      <c r="D146" s="58" t="s">
        <v>87</v>
      </c>
      <c r="E146" s="59" t="s">
        <v>87</v>
      </c>
      <c r="F146" s="96" t="s">
        <v>87</v>
      </c>
      <c r="G146" s="96" t="s">
        <v>87</v>
      </c>
      <c r="H146" s="60"/>
      <c r="I146" s="61"/>
      <c r="J146" s="61"/>
      <c r="K146" s="61"/>
      <c r="L146" s="61"/>
      <c r="M146" s="61"/>
      <c r="N146" s="61"/>
      <c r="O146" s="126" t="s">
        <v>87</v>
      </c>
      <c r="P146" s="127"/>
      <c r="Q146" s="128"/>
    </row>
    <row r="147" spans="1:17" ht="20.100000000000001" customHeight="1">
      <c r="A147">
        <v>0</v>
      </c>
      <c r="B147" s="56">
        <v>49</v>
      </c>
      <c r="C147" s="108" t="s">
        <v>87</v>
      </c>
      <c r="D147" s="58" t="s">
        <v>87</v>
      </c>
      <c r="E147" s="59" t="s">
        <v>87</v>
      </c>
      <c r="F147" s="96" t="s">
        <v>87</v>
      </c>
      <c r="G147" s="96" t="s">
        <v>87</v>
      </c>
      <c r="H147" s="60"/>
      <c r="I147" s="61"/>
      <c r="J147" s="61"/>
      <c r="K147" s="61"/>
      <c r="L147" s="61"/>
      <c r="M147" s="61"/>
      <c r="N147" s="61"/>
      <c r="O147" s="126" t="s">
        <v>87</v>
      </c>
      <c r="P147" s="127"/>
      <c r="Q147" s="128"/>
    </row>
    <row r="148" spans="1:17" ht="20.100000000000001" customHeight="1">
      <c r="A148">
        <v>0</v>
      </c>
      <c r="B148" s="56">
        <v>50</v>
      </c>
      <c r="C148" s="108" t="s">
        <v>87</v>
      </c>
      <c r="D148" s="58" t="s">
        <v>87</v>
      </c>
      <c r="E148" s="59" t="s">
        <v>87</v>
      </c>
      <c r="F148" s="96" t="s">
        <v>87</v>
      </c>
      <c r="G148" s="96" t="s">
        <v>87</v>
      </c>
      <c r="H148" s="60"/>
      <c r="I148" s="61"/>
      <c r="J148" s="61"/>
      <c r="K148" s="61"/>
      <c r="L148" s="61"/>
      <c r="M148" s="61"/>
      <c r="N148" s="61"/>
      <c r="O148" s="126" t="s">
        <v>87</v>
      </c>
      <c r="P148" s="127"/>
      <c r="Q148" s="128"/>
    </row>
    <row r="149" spans="1:17" ht="20.100000000000001" customHeight="1">
      <c r="A149">
        <v>0</v>
      </c>
      <c r="B149" s="56">
        <v>51</v>
      </c>
      <c r="C149" s="108" t="s">
        <v>87</v>
      </c>
      <c r="D149" s="58" t="s">
        <v>87</v>
      </c>
      <c r="E149" s="59" t="s">
        <v>87</v>
      </c>
      <c r="F149" s="96" t="s">
        <v>87</v>
      </c>
      <c r="G149" s="96" t="s">
        <v>87</v>
      </c>
      <c r="H149" s="60"/>
      <c r="I149" s="61"/>
      <c r="J149" s="61"/>
      <c r="K149" s="61"/>
      <c r="L149" s="61"/>
      <c r="M149" s="61"/>
      <c r="N149" s="61"/>
      <c r="O149" s="126" t="s">
        <v>87</v>
      </c>
      <c r="P149" s="127"/>
      <c r="Q149" s="128"/>
    </row>
    <row r="150" spans="1:17" ht="20.100000000000001" customHeight="1">
      <c r="A150">
        <v>0</v>
      </c>
      <c r="B150" s="56">
        <v>52</v>
      </c>
      <c r="C150" s="108" t="s">
        <v>87</v>
      </c>
      <c r="D150" s="58" t="s">
        <v>87</v>
      </c>
      <c r="E150" s="59" t="s">
        <v>87</v>
      </c>
      <c r="F150" s="96" t="s">
        <v>87</v>
      </c>
      <c r="G150" s="96" t="s">
        <v>87</v>
      </c>
      <c r="H150" s="60"/>
      <c r="I150" s="61"/>
      <c r="J150" s="61"/>
      <c r="K150" s="61"/>
      <c r="L150" s="61"/>
      <c r="M150" s="61"/>
      <c r="N150" s="61"/>
      <c r="O150" s="126" t="s">
        <v>87</v>
      </c>
      <c r="P150" s="127"/>
      <c r="Q150" s="128"/>
    </row>
    <row r="151" spans="1:17" ht="20.100000000000001" customHeight="1">
      <c r="A151">
        <v>0</v>
      </c>
      <c r="B151" s="56">
        <v>53</v>
      </c>
      <c r="C151" s="108" t="s">
        <v>87</v>
      </c>
      <c r="D151" s="58" t="s">
        <v>87</v>
      </c>
      <c r="E151" s="59" t="s">
        <v>87</v>
      </c>
      <c r="F151" s="96" t="s">
        <v>87</v>
      </c>
      <c r="G151" s="96" t="s">
        <v>87</v>
      </c>
      <c r="H151" s="60"/>
      <c r="I151" s="61"/>
      <c r="J151" s="61"/>
      <c r="K151" s="61"/>
      <c r="L151" s="61"/>
      <c r="M151" s="61"/>
      <c r="N151" s="61"/>
      <c r="O151" s="126" t="s">
        <v>87</v>
      </c>
      <c r="P151" s="127"/>
      <c r="Q151" s="128"/>
    </row>
    <row r="152" spans="1:17" ht="20.100000000000001" customHeight="1">
      <c r="A152">
        <v>0</v>
      </c>
      <c r="B152" s="56">
        <v>54</v>
      </c>
      <c r="C152" s="108" t="s">
        <v>87</v>
      </c>
      <c r="D152" s="58" t="s">
        <v>87</v>
      </c>
      <c r="E152" s="59" t="s">
        <v>87</v>
      </c>
      <c r="F152" s="96" t="s">
        <v>87</v>
      </c>
      <c r="G152" s="96" t="s">
        <v>87</v>
      </c>
      <c r="H152" s="60"/>
      <c r="I152" s="61"/>
      <c r="J152" s="61"/>
      <c r="K152" s="61"/>
      <c r="L152" s="61"/>
      <c r="M152" s="61"/>
      <c r="N152" s="61"/>
      <c r="O152" s="126" t="s">
        <v>87</v>
      </c>
      <c r="P152" s="127"/>
      <c r="Q152" s="128"/>
    </row>
    <row r="153" spans="1:17" ht="20.100000000000001" customHeight="1">
      <c r="A153">
        <v>0</v>
      </c>
      <c r="B153" s="56">
        <v>55</v>
      </c>
      <c r="C153" s="108" t="s">
        <v>87</v>
      </c>
      <c r="D153" s="58" t="s">
        <v>87</v>
      </c>
      <c r="E153" s="59" t="s">
        <v>87</v>
      </c>
      <c r="F153" s="96" t="s">
        <v>87</v>
      </c>
      <c r="G153" s="96" t="s">
        <v>87</v>
      </c>
      <c r="H153" s="60"/>
      <c r="I153" s="61"/>
      <c r="J153" s="61"/>
      <c r="K153" s="61"/>
      <c r="L153" s="61"/>
      <c r="M153" s="61"/>
      <c r="N153" s="61"/>
      <c r="O153" s="126" t="s">
        <v>87</v>
      </c>
      <c r="P153" s="127"/>
      <c r="Q153" s="128"/>
    </row>
    <row r="154" spans="1:17" ht="20.100000000000001" customHeight="1">
      <c r="A154">
        <v>0</v>
      </c>
      <c r="B154" s="56">
        <v>56</v>
      </c>
      <c r="C154" s="108" t="s">
        <v>87</v>
      </c>
      <c r="D154" s="58" t="s">
        <v>87</v>
      </c>
      <c r="E154" s="59" t="s">
        <v>87</v>
      </c>
      <c r="F154" s="96" t="s">
        <v>87</v>
      </c>
      <c r="G154" s="96" t="s">
        <v>87</v>
      </c>
      <c r="H154" s="60"/>
      <c r="I154" s="61"/>
      <c r="J154" s="61"/>
      <c r="K154" s="61"/>
      <c r="L154" s="61"/>
      <c r="M154" s="61"/>
      <c r="N154" s="61"/>
      <c r="O154" s="126" t="s">
        <v>87</v>
      </c>
      <c r="P154" s="127"/>
      <c r="Q154" s="128"/>
    </row>
    <row r="155" spans="1:17" ht="20.100000000000001" customHeight="1">
      <c r="A155">
        <v>0</v>
      </c>
      <c r="B155" s="56">
        <v>57</v>
      </c>
      <c r="C155" s="108" t="s">
        <v>87</v>
      </c>
      <c r="D155" s="58" t="s">
        <v>87</v>
      </c>
      <c r="E155" s="59" t="s">
        <v>87</v>
      </c>
      <c r="F155" s="96" t="s">
        <v>87</v>
      </c>
      <c r="G155" s="96" t="s">
        <v>87</v>
      </c>
      <c r="H155" s="60"/>
      <c r="I155" s="61"/>
      <c r="J155" s="61"/>
      <c r="K155" s="61"/>
      <c r="L155" s="61"/>
      <c r="M155" s="61"/>
      <c r="N155" s="61"/>
      <c r="O155" s="126" t="s">
        <v>87</v>
      </c>
      <c r="P155" s="127"/>
      <c r="Q155" s="128"/>
    </row>
    <row r="156" spans="1:17" ht="20.100000000000001" customHeight="1">
      <c r="A156">
        <v>0</v>
      </c>
      <c r="B156" s="56">
        <v>58</v>
      </c>
      <c r="C156" s="108" t="s">
        <v>87</v>
      </c>
      <c r="D156" s="58" t="s">
        <v>87</v>
      </c>
      <c r="E156" s="59" t="s">
        <v>87</v>
      </c>
      <c r="F156" s="96" t="s">
        <v>87</v>
      </c>
      <c r="G156" s="96" t="s">
        <v>87</v>
      </c>
      <c r="H156" s="60"/>
      <c r="I156" s="61"/>
      <c r="J156" s="61"/>
      <c r="K156" s="61"/>
      <c r="L156" s="61"/>
      <c r="M156" s="61"/>
      <c r="N156" s="61"/>
      <c r="O156" s="126" t="s">
        <v>87</v>
      </c>
      <c r="P156" s="127"/>
      <c r="Q156" s="128"/>
    </row>
    <row r="157" spans="1:17" ht="20.100000000000001" customHeight="1">
      <c r="A157">
        <v>0</v>
      </c>
      <c r="B157" s="56">
        <v>59</v>
      </c>
      <c r="C157" s="108" t="s">
        <v>87</v>
      </c>
      <c r="D157" s="58" t="s">
        <v>87</v>
      </c>
      <c r="E157" s="59" t="s">
        <v>87</v>
      </c>
      <c r="F157" s="96" t="s">
        <v>87</v>
      </c>
      <c r="G157" s="96" t="s">
        <v>87</v>
      </c>
      <c r="H157" s="60"/>
      <c r="I157" s="61"/>
      <c r="J157" s="61"/>
      <c r="K157" s="61"/>
      <c r="L157" s="61"/>
      <c r="M157" s="61"/>
      <c r="N157" s="61"/>
      <c r="O157" s="126" t="s">
        <v>87</v>
      </c>
      <c r="P157" s="127"/>
      <c r="Q157" s="128"/>
    </row>
    <row r="158" spans="1:17" ht="20.100000000000001" customHeight="1">
      <c r="A158">
        <v>0</v>
      </c>
      <c r="B158" s="56">
        <v>60</v>
      </c>
      <c r="C158" s="108" t="s">
        <v>87</v>
      </c>
      <c r="D158" s="58" t="s">
        <v>87</v>
      </c>
      <c r="E158" s="59" t="s">
        <v>87</v>
      </c>
      <c r="F158" s="96" t="s">
        <v>87</v>
      </c>
      <c r="G158" s="96" t="s">
        <v>87</v>
      </c>
      <c r="H158" s="60"/>
      <c r="I158" s="61"/>
      <c r="J158" s="61"/>
      <c r="K158" s="61"/>
      <c r="L158" s="61"/>
      <c r="M158" s="61"/>
      <c r="N158" s="61"/>
      <c r="O158" s="126" t="s">
        <v>87</v>
      </c>
      <c r="P158" s="127"/>
      <c r="Q158" s="128"/>
    </row>
    <row r="159" spans="1:17" ht="23.25" customHeight="1">
      <c r="A159">
        <v>0</v>
      </c>
      <c r="B159" s="66" t="s">
        <v>71</v>
      </c>
      <c r="C159" s="109"/>
      <c r="D159" s="68"/>
      <c r="E159" s="69"/>
      <c r="F159" s="97"/>
      <c r="G159" s="97"/>
      <c r="H159" s="71"/>
      <c r="I159" s="72"/>
      <c r="J159" s="72"/>
      <c r="K159" s="72"/>
      <c r="L159" s="72"/>
      <c r="M159" s="72"/>
      <c r="N159" s="72"/>
      <c r="O159" s="62"/>
      <c r="P159" s="62"/>
      <c r="Q159" s="62"/>
    </row>
    <row r="160" spans="1:17" ht="20.100000000000001" customHeight="1">
      <c r="A160">
        <v>0</v>
      </c>
      <c r="B160" s="73" t="s">
        <v>90</v>
      </c>
      <c r="C160" s="110"/>
      <c r="D160" s="75"/>
      <c r="E160" s="76"/>
      <c r="F160" s="98"/>
      <c r="G160" s="98"/>
      <c r="H160" s="78"/>
      <c r="I160" s="79"/>
      <c r="J160" s="79"/>
      <c r="K160" s="79"/>
      <c r="L160" s="79"/>
      <c r="M160" s="79"/>
      <c r="N160" s="79"/>
      <c r="O160" s="80"/>
      <c r="P160" s="80"/>
      <c r="Q160" s="80"/>
    </row>
    <row r="161" spans="1:17" ht="20.100000000000001" customHeight="1">
      <c r="A161">
        <v>0</v>
      </c>
      <c r="B161" s="81"/>
      <c r="C161" s="110"/>
      <c r="D161" s="75"/>
      <c r="E161" s="76"/>
      <c r="F161" s="98"/>
      <c r="G161" s="98"/>
      <c r="H161" s="78"/>
      <c r="I161" s="79"/>
      <c r="J161" s="79"/>
      <c r="K161" s="79"/>
      <c r="L161" s="79"/>
      <c r="M161" s="79"/>
      <c r="N161" s="79"/>
      <c r="O161" s="80"/>
      <c r="P161" s="80"/>
      <c r="Q161" s="80"/>
    </row>
    <row r="162" spans="1:17" ht="18" customHeight="1">
      <c r="A162">
        <v>0</v>
      </c>
      <c r="B162" s="81"/>
      <c r="C162" s="110"/>
      <c r="D162" s="75"/>
      <c r="E162" s="76"/>
      <c r="F162" s="98"/>
      <c r="G162" s="98"/>
      <c r="H162" s="78"/>
      <c r="I162" s="79"/>
      <c r="J162" s="79"/>
      <c r="K162" s="79"/>
      <c r="L162" s="79"/>
      <c r="M162" s="79"/>
      <c r="N162" s="79"/>
      <c r="O162" s="80"/>
      <c r="P162" s="80"/>
      <c r="Q162" s="80"/>
    </row>
    <row r="163" spans="1:17" ht="8.25" customHeight="1">
      <c r="A163">
        <v>0</v>
      </c>
      <c r="B163" s="81"/>
      <c r="C163" s="110"/>
      <c r="D163" s="75"/>
      <c r="E163" s="76"/>
      <c r="F163" s="98"/>
      <c r="G163" s="98"/>
      <c r="H163" s="78"/>
      <c r="I163" s="79"/>
      <c r="J163" s="79"/>
      <c r="K163" s="79"/>
      <c r="L163" s="79"/>
      <c r="M163" s="79"/>
      <c r="N163" s="79"/>
      <c r="O163" s="80"/>
      <c r="P163" s="80"/>
      <c r="Q163" s="80"/>
    </row>
    <row r="164" spans="1:17" ht="20.100000000000001" customHeight="1">
      <c r="A164">
        <v>0</v>
      </c>
      <c r="B164" s="82"/>
      <c r="C164" s="111" t="s">
        <v>89</v>
      </c>
      <c r="D164" s="75"/>
      <c r="E164" s="76"/>
      <c r="F164" s="98"/>
      <c r="G164" s="98"/>
      <c r="H164" s="78"/>
      <c r="I164" s="79"/>
      <c r="J164" s="79"/>
      <c r="K164" s="79"/>
      <c r="L164" s="79"/>
      <c r="M164" s="79"/>
      <c r="N164" s="79"/>
      <c r="O164" s="80"/>
      <c r="P164" s="80"/>
      <c r="Q164" s="80"/>
    </row>
    <row r="165" spans="1:17" ht="12.75" customHeight="1">
      <c r="A165">
        <v>0</v>
      </c>
      <c r="B165" s="82"/>
      <c r="C165" s="110"/>
      <c r="D165" s="75"/>
      <c r="E165" s="76"/>
      <c r="F165" s="98"/>
      <c r="G165" s="98"/>
      <c r="H165" s="100" t="s">
        <v>51</v>
      </c>
      <c r="I165" s="101">
        <v>5</v>
      </c>
      <c r="J165" s="101"/>
      <c r="K165" s="101"/>
      <c r="L165" s="101"/>
      <c r="M165" s="79"/>
      <c r="N165" s="91" t="s">
        <v>51</v>
      </c>
      <c r="O165" s="103">
        <v>2</v>
      </c>
      <c r="P165" s="80"/>
    </row>
    <row r="167" spans="1:17" s="47" customFormat="1">
      <c r="C167" s="146" t="s">
        <v>57</v>
      </c>
      <c r="D167" s="146"/>
      <c r="E167" s="48"/>
      <c r="F167" s="147" t="s">
        <v>251</v>
      </c>
      <c r="G167" s="147"/>
      <c r="H167" s="147"/>
      <c r="I167" s="147"/>
      <c r="J167" s="147"/>
      <c r="K167" s="147"/>
      <c r="L167" s="147"/>
      <c r="M167" s="147"/>
      <c r="N167" s="147"/>
      <c r="O167" s="49" t="s">
        <v>546</v>
      </c>
    </row>
    <row r="168" spans="1:17" s="47" customFormat="1">
      <c r="C168" s="146" t="s">
        <v>249</v>
      </c>
      <c r="D168" s="146"/>
      <c r="E168" s="50" t="s">
        <v>228</v>
      </c>
      <c r="F168" s="148" t="s">
        <v>549</v>
      </c>
      <c r="G168" s="148"/>
      <c r="H168" s="148"/>
      <c r="I168" s="148"/>
      <c r="J168" s="148"/>
      <c r="K168" s="148"/>
      <c r="L168" s="148"/>
      <c r="M168" s="148"/>
      <c r="N168" s="148"/>
      <c r="O168" s="51" t="s">
        <v>60</v>
      </c>
      <c r="P168" s="52" t="s">
        <v>61</v>
      </c>
      <c r="Q168" s="52">
        <v>1</v>
      </c>
    </row>
    <row r="169" spans="1:17" s="53" customFormat="1" ht="18.75" customHeight="1">
      <c r="C169" s="54" t="s">
        <v>226</v>
      </c>
      <c r="D169" s="149" t="s">
        <v>550</v>
      </c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51" t="s">
        <v>62</v>
      </c>
      <c r="P169" s="51" t="s">
        <v>61</v>
      </c>
      <c r="Q169" s="51">
        <v>2</v>
      </c>
    </row>
    <row r="170" spans="1:17" s="53" customFormat="1" ht="18.75" customHeight="1">
      <c r="B170" s="150" t="s">
        <v>555</v>
      </c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51" t="s">
        <v>63</v>
      </c>
      <c r="P170" s="51" t="s">
        <v>61</v>
      </c>
      <c r="Q170" s="51">
        <v>1</v>
      </c>
    </row>
    <row r="171" spans="1:17" ht="9" customHeight="1"/>
    <row r="172" spans="1:17" ht="15" customHeight="1">
      <c r="B172" s="137" t="s">
        <v>4</v>
      </c>
      <c r="C172" s="136" t="s">
        <v>64</v>
      </c>
      <c r="D172" s="144" t="s">
        <v>9</v>
      </c>
      <c r="E172" s="145" t="s">
        <v>10</v>
      </c>
      <c r="F172" s="136" t="s">
        <v>75</v>
      </c>
      <c r="G172" s="136" t="s">
        <v>76</v>
      </c>
      <c r="H172" s="134" t="s">
        <v>203</v>
      </c>
      <c r="I172" s="136" t="s">
        <v>67</v>
      </c>
      <c r="J172" s="129"/>
      <c r="K172" s="129"/>
      <c r="L172" s="129"/>
      <c r="M172" s="129"/>
      <c r="N172" s="130"/>
      <c r="O172" s="138" t="s">
        <v>68</v>
      </c>
      <c r="P172" s="139"/>
      <c r="Q172" s="140"/>
    </row>
    <row r="173" spans="1:17" ht="27" customHeight="1">
      <c r="B173" s="137"/>
      <c r="C173" s="137"/>
      <c r="D173" s="144"/>
      <c r="E173" s="145"/>
      <c r="F173" s="137"/>
      <c r="G173" s="137"/>
      <c r="H173" s="135"/>
      <c r="I173" s="137"/>
      <c r="J173" s="107" t="s">
        <v>93</v>
      </c>
      <c r="K173" s="106" t="s">
        <v>91</v>
      </c>
      <c r="L173" s="106" t="s">
        <v>92</v>
      </c>
      <c r="M173" s="113" t="s">
        <v>69</v>
      </c>
      <c r="N173" s="113" t="s">
        <v>70</v>
      </c>
      <c r="O173" s="141"/>
      <c r="P173" s="142"/>
      <c r="Q173" s="143"/>
    </row>
    <row r="174" spans="1:17" ht="20.100000000000001" customHeight="1">
      <c r="A174">
        <v>77</v>
      </c>
      <c r="B174" s="56">
        <v>1</v>
      </c>
      <c r="C174" s="108" t="s">
        <v>398</v>
      </c>
      <c r="D174" s="58" t="s">
        <v>192</v>
      </c>
      <c r="E174" s="59" t="s">
        <v>80</v>
      </c>
      <c r="F174" s="96" t="s">
        <v>462</v>
      </c>
      <c r="G174" s="96" t="s">
        <v>242</v>
      </c>
      <c r="H174" s="60"/>
      <c r="I174" s="61"/>
      <c r="J174" s="61"/>
      <c r="K174" s="61"/>
      <c r="L174" s="61"/>
      <c r="M174" s="61"/>
      <c r="N174" s="61"/>
      <c r="O174" s="131" t="s">
        <v>87</v>
      </c>
      <c r="P174" s="132"/>
      <c r="Q174" s="133"/>
    </row>
    <row r="175" spans="1:17" ht="20.100000000000001" customHeight="1">
      <c r="A175">
        <v>78</v>
      </c>
      <c r="B175" s="56">
        <v>2</v>
      </c>
      <c r="C175" s="108" t="s">
        <v>253</v>
      </c>
      <c r="D175" s="58" t="s">
        <v>481</v>
      </c>
      <c r="E175" s="59" t="s">
        <v>163</v>
      </c>
      <c r="F175" s="96" t="s">
        <v>462</v>
      </c>
      <c r="G175" s="96" t="s">
        <v>242</v>
      </c>
      <c r="H175" s="60"/>
      <c r="I175" s="61"/>
      <c r="J175" s="61"/>
      <c r="K175" s="61"/>
      <c r="L175" s="61"/>
      <c r="M175" s="61"/>
      <c r="N175" s="61"/>
      <c r="O175" s="126" t="s">
        <v>87</v>
      </c>
      <c r="P175" s="127"/>
      <c r="Q175" s="128"/>
    </row>
    <row r="176" spans="1:17" ht="20.100000000000001" customHeight="1">
      <c r="A176">
        <v>79</v>
      </c>
      <c r="B176" s="56">
        <v>3</v>
      </c>
      <c r="C176" s="108" t="s">
        <v>305</v>
      </c>
      <c r="D176" s="58" t="s">
        <v>181</v>
      </c>
      <c r="E176" s="59" t="s">
        <v>163</v>
      </c>
      <c r="F176" s="96" t="s">
        <v>462</v>
      </c>
      <c r="G176" s="96" t="s">
        <v>241</v>
      </c>
      <c r="H176" s="60"/>
      <c r="I176" s="61"/>
      <c r="J176" s="61"/>
      <c r="K176" s="61"/>
      <c r="L176" s="61"/>
      <c r="M176" s="61"/>
      <c r="N176" s="61"/>
      <c r="O176" s="126" t="s">
        <v>87</v>
      </c>
      <c r="P176" s="127"/>
      <c r="Q176" s="128"/>
    </row>
    <row r="177" spans="1:17" ht="20.100000000000001" customHeight="1">
      <c r="A177">
        <v>80</v>
      </c>
      <c r="B177" s="56">
        <v>4</v>
      </c>
      <c r="C177" s="108" t="s">
        <v>254</v>
      </c>
      <c r="D177" s="58" t="s">
        <v>200</v>
      </c>
      <c r="E177" s="59" t="s">
        <v>138</v>
      </c>
      <c r="F177" s="96" t="s">
        <v>462</v>
      </c>
      <c r="G177" s="96" t="s">
        <v>242</v>
      </c>
      <c r="H177" s="60"/>
      <c r="I177" s="61"/>
      <c r="J177" s="61"/>
      <c r="K177" s="61"/>
      <c r="L177" s="61"/>
      <c r="M177" s="61"/>
      <c r="N177" s="61"/>
      <c r="O177" s="126" t="s">
        <v>87</v>
      </c>
      <c r="P177" s="127"/>
      <c r="Q177" s="128"/>
    </row>
    <row r="178" spans="1:17" ht="20.100000000000001" customHeight="1">
      <c r="A178">
        <v>81</v>
      </c>
      <c r="B178" s="56">
        <v>5</v>
      </c>
      <c r="C178" s="108" t="s">
        <v>349</v>
      </c>
      <c r="D178" s="58" t="s">
        <v>482</v>
      </c>
      <c r="E178" s="59" t="s">
        <v>134</v>
      </c>
      <c r="F178" s="96" t="s">
        <v>462</v>
      </c>
      <c r="G178" s="96" t="s">
        <v>242</v>
      </c>
      <c r="H178" s="60"/>
      <c r="I178" s="61"/>
      <c r="J178" s="61"/>
      <c r="K178" s="61"/>
      <c r="L178" s="61"/>
      <c r="M178" s="61"/>
      <c r="N178" s="61"/>
      <c r="O178" s="126" t="s">
        <v>87</v>
      </c>
      <c r="P178" s="127"/>
      <c r="Q178" s="128"/>
    </row>
    <row r="179" spans="1:17" ht="20.100000000000001" customHeight="1">
      <c r="A179">
        <v>82</v>
      </c>
      <c r="B179" s="56">
        <v>6</v>
      </c>
      <c r="C179" s="108" t="s">
        <v>350</v>
      </c>
      <c r="D179" s="58" t="s">
        <v>483</v>
      </c>
      <c r="E179" s="59" t="s">
        <v>85</v>
      </c>
      <c r="F179" s="96" t="s">
        <v>462</v>
      </c>
      <c r="G179" s="96" t="s">
        <v>242</v>
      </c>
      <c r="H179" s="60"/>
      <c r="I179" s="61"/>
      <c r="J179" s="61"/>
      <c r="K179" s="61"/>
      <c r="L179" s="61"/>
      <c r="M179" s="61"/>
      <c r="N179" s="61"/>
      <c r="O179" s="126" t="s">
        <v>87</v>
      </c>
      <c r="P179" s="127"/>
      <c r="Q179" s="128"/>
    </row>
    <row r="180" spans="1:17" ht="20.100000000000001" customHeight="1">
      <c r="A180">
        <v>83</v>
      </c>
      <c r="B180" s="56">
        <v>7</v>
      </c>
      <c r="C180" s="108" t="s">
        <v>321</v>
      </c>
      <c r="D180" s="58" t="s">
        <v>408</v>
      </c>
      <c r="E180" s="59" t="s">
        <v>159</v>
      </c>
      <c r="F180" s="96" t="s">
        <v>462</v>
      </c>
      <c r="G180" s="96" t="s">
        <v>241</v>
      </c>
      <c r="H180" s="60"/>
      <c r="I180" s="61"/>
      <c r="J180" s="61"/>
      <c r="K180" s="61"/>
      <c r="L180" s="61"/>
      <c r="M180" s="61"/>
      <c r="N180" s="61"/>
      <c r="O180" s="126" t="s">
        <v>87</v>
      </c>
      <c r="P180" s="127"/>
      <c r="Q180" s="128"/>
    </row>
    <row r="181" spans="1:17" ht="20.100000000000001" customHeight="1">
      <c r="A181">
        <v>84</v>
      </c>
      <c r="B181" s="56">
        <v>8</v>
      </c>
      <c r="C181" s="108" t="s">
        <v>385</v>
      </c>
      <c r="D181" s="58" t="s">
        <v>484</v>
      </c>
      <c r="E181" s="59" t="s">
        <v>113</v>
      </c>
      <c r="F181" s="96" t="s">
        <v>462</v>
      </c>
      <c r="G181" s="96" t="s">
        <v>243</v>
      </c>
      <c r="H181" s="60"/>
      <c r="I181" s="61"/>
      <c r="J181" s="61"/>
      <c r="K181" s="61"/>
      <c r="L181" s="61"/>
      <c r="M181" s="61"/>
      <c r="N181" s="61"/>
      <c r="O181" s="126" t="s">
        <v>87</v>
      </c>
      <c r="P181" s="127"/>
      <c r="Q181" s="128"/>
    </row>
    <row r="182" spans="1:17" ht="20.100000000000001" customHeight="1">
      <c r="A182">
        <v>85</v>
      </c>
      <c r="B182" s="56">
        <v>9</v>
      </c>
      <c r="C182" s="108" t="s">
        <v>485</v>
      </c>
      <c r="D182" s="58" t="s">
        <v>240</v>
      </c>
      <c r="E182" s="59" t="s">
        <v>154</v>
      </c>
      <c r="F182" s="96" t="s">
        <v>462</v>
      </c>
      <c r="G182" s="96" t="s">
        <v>241</v>
      </c>
      <c r="H182" s="60"/>
      <c r="I182" s="61"/>
      <c r="J182" s="61"/>
      <c r="K182" s="61"/>
      <c r="L182" s="61"/>
      <c r="M182" s="61"/>
      <c r="N182" s="61"/>
      <c r="O182" s="126" t="s">
        <v>88</v>
      </c>
      <c r="P182" s="127"/>
      <c r="Q182" s="128"/>
    </row>
    <row r="183" spans="1:17" ht="20.100000000000001" customHeight="1">
      <c r="A183">
        <v>86</v>
      </c>
      <c r="B183" s="56">
        <v>10</v>
      </c>
      <c r="C183" s="108" t="s">
        <v>351</v>
      </c>
      <c r="D183" s="58" t="s">
        <v>486</v>
      </c>
      <c r="E183" s="59" t="s">
        <v>154</v>
      </c>
      <c r="F183" s="96" t="s">
        <v>462</v>
      </c>
      <c r="G183" s="96" t="s">
        <v>242</v>
      </c>
      <c r="H183" s="60"/>
      <c r="I183" s="61"/>
      <c r="J183" s="61"/>
      <c r="K183" s="61"/>
      <c r="L183" s="61"/>
      <c r="M183" s="61"/>
      <c r="N183" s="61"/>
      <c r="O183" s="126" t="s">
        <v>87</v>
      </c>
      <c r="P183" s="127"/>
      <c r="Q183" s="128"/>
    </row>
    <row r="184" spans="1:17" ht="20.100000000000001" customHeight="1">
      <c r="A184">
        <v>87</v>
      </c>
      <c r="B184" s="56">
        <v>11</v>
      </c>
      <c r="C184" s="108" t="s">
        <v>327</v>
      </c>
      <c r="D184" s="58" t="s">
        <v>487</v>
      </c>
      <c r="E184" s="59" t="s">
        <v>115</v>
      </c>
      <c r="F184" s="96" t="s">
        <v>462</v>
      </c>
      <c r="G184" s="96" t="s">
        <v>241</v>
      </c>
      <c r="H184" s="60"/>
      <c r="I184" s="61"/>
      <c r="J184" s="61"/>
      <c r="K184" s="61"/>
      <c r="L184" s="61"/>
      <c r="M184" s="61"/>
      <c r="N184" s="61"/>
      <c r="O184" s="126" t="s">
        <v>87</v>
      </c>
      <c r="P184" s="127"/>
      <c r="Q184" s="128"/>
    </row>
    <row r="185" spans="1:17" ht="20.100000000000001" customHeight="1">
      <c r="A185">
        <v>88</v>
      </c>
      <c r="B185" s="56">
        <v>12</v>
      </c>
      <c r="C185" s="108" t="s">
        <v>356</v>
      </c>
      <c r="D185" s="58" t="s">
        <v>217</v>
      </c>
      <c r="E185" s="59" t="s">
        <v>97</v>
      </c>
      <c r="F185" s="96" t="s">
        <v>462</v>
      </c>
      <c r="G185" s="96" t="s">
        <v>242</v>
      </c>
      <c r="H185" s="60"/>
      <c r="I185" s="61"/>
      <c r="J185" s="61"/>
      <c r="K185" s="61"/>
      <c r="L185" s="61"/>
      <c r="M185" s="61"/>
      <c r="N185" s="61"/>
      <c r="O185" s="126" t="s">
        <v>87</v>
      </c>
      <c r="P185" s="127"/>
      <c r="Q185" s="128"/>
    </row>
    <row r="186" spans="1:17" ht="20.100000000000001" customHeight="1">
      <c r="A186">
        <v>89</v>
      </c>
      <c r="B186" s="56">
        <v>13</v>
      </c>
      <c r="C186" s="108" t="s">
        <v>388</v>
      </c>
      <c r="D186" s="58" t="s">
        <v>247</v>
      </c>
      <c r="E186" s="59" t="s">
        <v>97</v>
      </c>
      <c r="F186" s="96" t="s">
        <v>462</v>
      </c>
      <c r="G186" s="96" t="s">
        <v>243</v>
      </c>
      <c r="H186" s="60"/>
      <c r="I186" s="61"/>
      <c r="J186" s="61"/>
      <c r="K186" s="61"/>
      <c r="L186" s="61"/>
      <c r="M186" s="61"/>
      <c r="N186" s="61"/>
      <c r="O186" s="126" t="s">
        <v>87</v>
      </c>
      <c r="P186" s="127"/>
      <c r="Q186" s="128"/>
    </row>
    <row r="187" spans="1:17" ht="20.100000000000001" customHeight="1">
      <c r="A187">
        <v>90</v>
      </c>
      <c r="B187" s="56">
        <v>14</v>
      </c>
      <c r="C187" s="108" t="s">
        <v>400</v>
      </c>
      <c r="D187" s="58" t="s">
        <v>187</v>
      </c>
      <c r="E187" s="59" t="s">
        <v>97</v>
      </c>
      <c r="F187" s="96" t="s">
        <v>462</v>
      </c>
      <c r="G187" s="96" t="s">
        <v>242</v>
      </c>
      <c r="H187" s="60"/>
      <c r="I187" s="61"/>
      <c r="J187" s="61"/>
      <c r="K187" s="61"/>
      <c r="L187" s="61"/>
      <c r="M187" s="61"/>
      <c r="N187" s="61"/>
      <c r="O187" s="126" t="s">
        <v>87</v>
      </c>
      <c r="P187" s="127"/>
      <c r="Q187" s="128"/>
    </row>
    <row r="188" spans="1:17" ht="20.100000000000001" customHeight="1">
      <c r="A188">
        <v>91</v>
      </c>
      <c r="B188" s="56">
        <v>15</v>
      </c>
      <c r="C188" s="108" t="s">
        <v>357</v>
      </c>
      <c r="D188" s="58" t="s">
        <v>488</v>
      </c>
      <c r="E188" s="59" t="s">
        <v>97</v>
      </c>
      <c r="F188" s="96" t="s">
        <v>462</v>
      </c>
      <c r="G188" s="96" t="s">
        <v>242</v>
      </c>
      <c r="H188" s="60"/>
      <c r="I188" s="61"/>
      <c r="J188" s="61"/>
      <c r="K188" s="61"/>
      <c r="L188" s="61"/>
      <c r="M188" s="61"/>
      <c r="N188" s="61"/>
      <c r="O188" s="126" t="s">
        <v>87</v>
      </c>
      <c r="P188" s="127"/>
      <c r="Q188" s="128"/>
    </row>
    <row r="189" spans="1:17" ht="20.100000000000001" customHeight="1">
      <c r="A189">
        <v>92</v>
      </c>
      <c r="B189" s="56">
        <v>16</v>
      </c>
      <c r="C189" s="108" t="s">
        <v>270</v>
      </c>
      <c r="D189" s="58" t="s">
        <v>489</v>
      </c>
      <c r="E189" s="59" t="s">
        <v>100</v>
      </c>
      <c r="F189" s="96" t="s">
        <v>490</v>
      </c>
      <c r="G189" s="96" t="s">
        <v>239</v>
      </c>
      <c r="H189" s="60"/>
      <c r="I189" s="61"/>
      <c r="J189" s="61"/>
      <c r="K189" s="61"/>
      <c r="L189" s="61"/>
      <c r="M189" s="61"/>
      <c r="N189" s="61"/>
      <c r="O189" s="126" t="s">
        <v>87</v>
      </c>
      <c r="P189" s="127"/>
      <c r="Q189" s="128"/>
    </row>
    <row r="190" spans="1:17" ht="20.100000000000001" customHeight="1">
      <c r="A190">
        <v>93</v>
      </c>
      <c r="B190" s="56">
        <v>17</v>
      </c>
      <c r="C190" s="108" t="s">
        <v>360</v>
      </c>
      <c r="D190" s="58" t="s">
        <v>186</v>
      </c>
      <c r="E190" s="59" t="s">
        <v>100</v>
      </c>
      <c r="F190" s="96" t="s">
        <v>490</v>
      </c>
      <c r="G190" s="96" t="s">
        <v>243</v>
      </c>
      <c r="H190" s="60"/>
      <c r="I190" s="61"/>
      <c r="J190" s="61"/>
      <c r="K190" s="61"/>
      <c r="L190" s="61"/>
      <c r="M190" s="61"/>
      <c r="N190" s="61"/>
      <c r="O190" s="126" t="s">
        <v>87</v>
      </c>
      <c r="P190" s="127"/>
      <c r="Q190" s="128"/>
    </row>
    <row r="191" spans="1:17" ht="20.100000000000001" customHeight="1">
      <c r="A191">
        <v>94</v>
      </c>
      <c r="B191" s="56">
        <v>18</v>
      </c>
      <c r="C191" s="108" t="s">
        <v>260</v>
      </c>
      <c r="D191" s="58" t="s">
        <v>491</v>
      </c>
      <c r="E191" s="59" t="s">
        <v>143</v>
      </c>
      <c r="F191" s="96" t="s">
        <v>490</v>
      </c>
      <c r="G191" s="96" t="s">
        <v>237</v>
      </c>
      <c r="H191" s="60"/>
      <c r="I191" s="61"/>
      <c r="J191" s="61"/>
      <c r="K191" s="61"/>
      <c r="L191" s="61"/>
      <c r="M191" s="61"/>
      <c r="N191" s="61"/>
      <c r="O191" s="126" t="s">
        <v>87</v>
      </c>
      <c r="P191" s="127"/>
      <c r="Q191" s="128"/>
    </row>
    <row r="192" spans="1:17" ht="20.100000000000001" customHeight="1">
      <c r="A192">
        <v>95</v>
      </c>
      <c r="B192" s="56">
        <v>19</v>
      </c>
      <c r="C192" s="108" t="s">
        <v>275</v>
      </c>
      <c r="D192" s="58" t="s">
        <v>492</v>
      </c>
      <c r="E192" s="59" t="s">
        <v>124</v>
      </c>
      <c r="F192" s="96" t="s">
        <v>490</v>
      </c>
      <c r="G192" s="96" t="s">
        <v>241</v>
      </c>
      <c r="H192" s="60"/>
      <c r="I192" s="61"/>
      <c r="J192" s="61"/>
      <c r="K192" s="61"/>
      <c r="L192" s="61"/>
      <c r="M192" s="61"/>
      <c r="N192" s="61"/>
      <c r="O192" s="126" t="s">
        <v>87</v>
      </c>
      <c r="P192" s="127"/>
      <c r="Q192" s="128"/>
    </row>
    <row r="193" spans="1:17" ht="20.100000000000001" customHeight="1">
      <c r="A193">
        <v>96</v>
      </c>
      <c r="B193" s="56">
        <v>20</v>
      </c>
      <c r="C193" s="108" t="s">
        <v>278</v>
      </c>
      <c r="D193" s="58" t="s">
        <v>493</v>
      </c>
      <c r="E193" s="59" t="s">
        <v>168</v>
      </c>
      <c r="F193" s="96" t="s">
        <v>490</v>
      </c>
      <c r="G193" s="96" t="s">
        <v>241</v>
      </c>
      <c r="H193" s="60"/>
      <c r="I193" s="61"/>
      <c r="J193" s="61"/>
      <c r="K193" s="61"/>
      <c r="L193" s="61"/>
      <c r="M193" s="61"/>
      <c r="N193" s="61"/>
      <c r="O193" s="126" t="s">
        <v>87</v>
      </c>
      <c r="P193" s="127"/>
      <c r="Q193" s="128"/>
    </row>
    <row r="194" spans="1:17" ht="20.100000000000001" customHeight="1">
      <c r="A194">
        <v>97</v>
      </c>
      <c r="B194" s="56">
        <v>21</v>
      </c>
      <c r="C194" s="108" t="s">
        <v>334</v>
      </c>
      <c r="D194" s="58" t="s">
        <v>407</v>
      </c>
      <c r="E194" s="59" t="s">
        <v>125</v>
      </c>
      <c r="F194" s="96" t="s">
        <v>490</v>
      </c>
      <c r="G194" s="96" t="s">
        <v>242</v>
      </c>
      <c r="H194" s="60"/>
      <c r="I194" s="61"/>
      <c r="J194" s="61"/>
      <c r="K194" s="61"/>
      <c r="L194" s="61"/>
      <c r="M194" s="61"/>
      <c r="N194" s="61"/>
      <c r="O194" s="126" t="s">
        <v>87</v>
      </c>
      <c r="P194" s="127"/>
      <c r="Q194" s="128"/>
    </row>
    <row r="195" spans="1:17" ht="20.100000000000001" customHeight="1">
      <c r="A195">
        <v>98</v>
      </c>
      <c r="B195" s="56">
        <v>22</v>
      </c>
      <c r="C195" s="108" t="s">
        <v>261</v>
      </c>
      <c r="D195" s="58" t="s">
        <v>431</v>
      </c>
      <c r="E195" s="59" t="s">
        <v>148</v>
      </c>
      <c r="F195" s="96" t="s">
        <v>490</v>
      </c>
      <c r="G195" s="96" t="s">
        <v>237</v>
      </c>
      <c r="H195" s="60"/>
      <c r="I195" s="61"/>
      <c r="J195" s="61"/>
      <c r="K195" s="61"/>
      <c r="L195" s="61"/>
      <c r="M195" s="61"/>
      <c r="N195" s="61"/>
      <c r="O195" s="126" t="s">
        <v>87</v>
      </c>
      <c r="P195" s="127"/>
      <c r="Q195" s="128"/>
    </row>
    <row r="196" spans="1:17" ht="20.100000000000001" customHeight="1">
      <c r="A196">
        <v>99</v>
      </c>
      <c r="B196" s="56">
        <v>23</v>
      </c>
      <c r="C196" s="108" t="s">
        <v>364</v>
      </c>
      <c r="D196" s="58" t="s">
        <v>494</v>
      </c>
      <c r="E196" s="59" t="s">
        <v>84</v>
      </c>
      <c r="F196" s="96" t="s">
        <v>490</v>
      </c>
      <c r="G196" s="96" t="s">
        <v>243</v>
      </c>
      <c r="H196" s="60"/>
      <c r="I196" s="61"/>
      <c r="J196" s="61"/>
      <c r="K196" s="61"/>
      <c r="L196" s="61"/>
      <c r="M196" s="61"/>
      <c r="N196" s="61"/>
      <c r="O196" s="126" t="s">
        <v>87</v>
      </c>
      <c r="P196" s="127"/>
      <c r="Q196" s="128"/>
    </row>
    <row r="197" spans="1:17" ht="20.100000000000001" customHeight="1">
      <c r="A197">
        <v>100</v>
      </c>
      <c r="B197" s="56">
        <v>24</v>
      </c>
      <c r="C197" s="108" t="s">
        <v>290</v>
      </c>
      <c r="D197" s="58" t="s">
        <v>218</v>
      </c>
      <c r="E197" s="59" t="s">
        <v>179</v>
      </c>
      <c r="F197" s="96" t="s">
        <v>490</v>
      </c>
      <c r="G197" s="96" t="s">
        <v>241</v>
      </c>
      <c r="H197" s="60"/>
      <c r="I197" s="61"/>
      <c r="J197" s="61"/>
      <c r="K197" s="61"/>
      <c r="L197" s="61"/>
      <c r="M197" s="61"/>
      <c r="N197" s="61"/>
      <c r="O197" s="126" t="s">
        <v>87</v>
      </c>
      <c r="P197" s="127"/>
      <c r="Q197" s="128"/>
    </row>
    <row r="198" spans="1:17" ht="20.100000000000001" customHeight="1">
      <c r="A198">
        <v>101</v>
      </c>
      <c r="B198" s="56">
        <v>25</v>
      </c>
      <c r="C198" s="108" t="s">
        <v>262</v>
      </c>
      <c r="D198" s="58" t="s">
        <v>495</v>
      </c>
      <c r="E198" s="59" t="s">
        <v>81</v>
      </c>
      <c r="F198" s="96" t="s">
        <v>490</v>
      </c>
      <c r="G198" s="96" t="s">
        <v>237</v>
      </c>
      <c r="H198" s="60"/>
      <c r="I198" s="61"/>
      <c r="J198" s="61"/>
      <c r="K198" s="61"/>
      <c r="L198" s="61"/>
      <c r="M198" s="61"/>
      <c r="N198" s="61"/>
      <c r="O198" s="126" t="s">
        <v>87</v>
      </c>
      <c r="P198" s="127"/>
      <c r="Q198" s="128"/>
    </row>
    <row r="199" spans="1:17" ht="20.100000000000001" customHeight="1">
      <c r="A199">
        <v>102</v>
      </c>
      <c r="B199" s="56">
        <v>26</v>
      </c>
      <c r="C199" s="108" t="s">
        <v>371</v>
      </c>
      <c r="D199" s="58" t="s">
        <v>206</v>
      </c>
      <c r="E199" s="59" t="s">
        <v>81</v>
      </c>
      <c r="F199" s="96" t="s">
        <v>490</v>
      </c>
      <c r="G199" s="96" t="s">
        <v>243</v>
      </c>
      <c r="H199" s="60"/>
      <c r="I199" s="61"/>
      <c r="J199" s="61"/>
      <c r="K199" s="61"/>
      <c r="L199" s="61"/>
      <c r="M199" s="61"/>
      <c r="N199" s="61"/>
      <c r="O199" s="126" t="s">
        <v>87</v>
      </c>
      <c r="P199" s="127"/>
      <c r="Q199" s="128"/>
    </row>
    <row r="200" spans="1:17" ht="20.100000000000001" customHeight="1">
      <c r="A200">
        <v>103</v>
      </c>
      <c r="B200" s="56">
        <v>27</v>
      </c>
      <c r="C200" s="108" t="s">
        <v>417</v>
      </c>
      <c r="D200" s="58" t="s">
        <v>496</v>
      </c>
      <c r="E200" s="59" t="s">
        <v>166</v>
      </c>
      <c r="F200" s="96" t="s">
        <v>490</v>
      </c>
      <c r="G200" s="96" t="s">
        <v>412</v>
      </c>
      <c r="H200" s="60"/>
      <c r="I200" s="61"/>
      <c r="J200" s="61"/>
      <c r="K200" s="61"/>
      <c r="L200" s="61"/>
      <c r="M200" s="61"/>
      <c r="N200" s="61"/>
      <c r="O200" s="126" t="s">
        <v>87</v>
      </c>
      <c r="P200" s="127"/>
      <c r="Q200" s="128"/>
    </row>
    <row r="201" spans="1:17" ht="20.100000000000001" customHeight="1">
      <c r="A201">
        <v>104</v>
      </c>
      <c r="B201" s="56">
        <v>28</v>
      </c>
      <c r="C201" s="108" t="s">
        <v>375</v>
      </c>
      <c r="D201" s="58" t="s">
        <v>497</v>
      </c>
      <c r="E201" s="59" t="s">
        <v>109</v>
      </c>
      <c r="F201" s="96" t="s">
        <v>490</v>
      </c>
      <c r="G201" s="96" t="s">
        <v>243</v>
      </c>
      <c r="H201" s="60"/>
      <c r="I201" s="61"/>
      <c r="J201" s="61"/>
      <c r="K201" s="61"/>
      <c r="L201" s="61"/>
      <c r="M201" s="61"/>
      <c r="N201" s="61"/>
      <c r="O201" s="126" t="s">
        <v>87</v>
      </c>
      <c r="P201" s="127"/>
      <c r="Q201" s="128"/>
    </row>
    <row r="202" spans="1:17" ht="20.100000000000001" customHeight="1">
      <c r="A202">
        <v>105</v>
      </c>
      <c r="B202" s="56">
        <v>29</v>
      </c>
      <c r="C202" s="108" t="s">
        <v>378</v>
      </c>
      <c r="D202" s="58" t="s">
        <v>498</v>
      </c>
      <c r="E202" s="59" t="s">
        <v>110</v>
      </c>
      <c r="F202" s="96" t="s">
        <v>490</v>
      </c>
      <c r="G202" s="96" t="s">
        <v>243</v>
      </c>
      <c r="H202" s="60"/>
      <c r="I202" s="61"/>
      <c r="J202" s="61"/>
      <c r="K202" s="61"/>
      <c r="L202" s="61"/>
      <c r="M202" s="61"/>
      <c r="N202" s="61"/>
      <c r="O202" s="126" t="s">
        <v>87</v>
      </c>
      <c r="P202" s="127"/>
      <c r="Q202" s="128"/>
    </row>
    <row r="203" spans="1:17" ht="20.100000000000001" customHeight="1">
      <c r="A203">
        <v>106</v>
      </c>
      <c r="B203" s="63">
        <v>30</v>
      </c>
      <c r="C203" s="108" t="s">
        <v>380</v>
      </c>
      <c r="D203" s="58" t="s">
        <v>246</v>
      </c>
      <c r="E203" s="59" t="s">
        <v>85</v>
      </c>
      <c r="F203" s="96" t="s">
        <v>490</v>
      </c>
      <c r="G203" s="96" t="s">
        <v>243</v>
      </c>
      <c r="H203" s="64"/>
      <c r="I203" s="65"/>
      <c r="J203" s="65"/>
      <c r="K203" s="65"/>
      <c r="L203" s="65"/>
      <c r="M203" s="65"/>
      <c r="N203" s="65"/>
      <c r="O203" s="126" t="s">
        <v>87</v>
      </c>
      <c r="P203" s="127"/>
      <c r="Q203" s="128"/>
    </row>
    <row r="204" spans="1:17" ht="23.25" customHeight="1">
      <c r="A204">
        <v>0</v>
      </c>
      <c r="B204" s="66" t="s">
        <v>71</v>
      </c>
      <c r="C204" s="109"/>
      <c r="D204" s="68"/>
      <c r="E204" s="69"/>
      <c r="F204" s="97"/>
      <c r="G204" s="97"/>
      <c r="H204" s="71"/>
      <c r="I204" s="72"/>
      <c r="J204" s="72"/>
      <c r="K204" s="72"/>
      <c r="L204" s="72"/>
      <c r="M204" s="72"/>
      <c r="N204" s="72"/>
      <c r="O204" s="62"/>
      <c r="P204" s="62"/>
      <c r="Q204" s="62"/>
    </row>
    <row r="205" spans="1:17" ht="20.100000000000001" customHeight="1">
      <c r="A205">
        <v>0</v>
      </c>
      <c r="B205" s="73" t="s">
        <v>90</v>
      </c>
      <c r="C205" s="110"/>
      <c r="D205" s="75"/>
      <c r="E205" s="76"/>
      <c r="F205" s="98"/>
      <c r="G205" s="98"/>
      <c r="H205" s="78"/>
      <c r="I205" s="79"/>
      <c r="J205" s="79"/>
      <c r="K205" s="79"/>
      <c r="L205" s="79"/>
      <c r="M205" s="79"/>
      <c r="N205" s="79"/>
      <c r="O205" s="80"/>
      <c r="P205" s="80"/>
      <c r="Q205" s="80"/>
    </row>
    <row r="206" spans="1:17" ht="18.75" customHeight="1">
      <c r="A206">
        <v>0</v>
      </c>
      <c r="B206" s="81"/>
      <c r="C206" s="110"/>
      <c r="D206" s="75"/>
      <c r="E206" s="76"/>
      <c r="F206" s="98"/>
      <c r="G206" s="98"/>
      <c r="H206" s="78"/>
      <c r="I206" s="79"/>
      <c r="J206" s="79"/>
      <c r="K206" s="79"/>
      <c r="L206" s="79"/>
      <c r="M206" s="79"/>
      <c r="N206" s="79"/>
      <c r="O206" s="80"/>
      <c r="P206" s="80"/>
      <c r="Q206" s="80"/>
    </row>
    <row r="207" spans="1:17" ht="18" customHeight="1">
      <c r="A207">
        <v>0</v>
      </c>
      <c r="B207" s="81"/>
      <c r="C207" s="110"/>
      <c r="D207" s="75"/>
      <c r="E207" s="76"/>
      <c r="F207" s="98"/>
      <c r="G207" s="98"/>
      <c r="H207" s="78"/>
      <c r="I207" s="79"/>
      <c r="J207" s="79"/>
      <c r="K207" s="79"/>
      <c r="L207" s="79"/>
      <c r="M207" s="79"/>
      <c r="N207" s="79"/>
      <c r="O207" s="80"/>
      <c r="P207" s="80"/>
      <c r="Q207" s="80"/>
    </row>
    <row r="208" spans="1:17" ht="8.25" customHeight="1">
      <c r="A208">
        <v>0</v>
      </c>
      <c r="B208" s="81"/>
      <c r="C208" s="110"/>
      <c r="D208" s="75"/>
      <c r="E208" s="76"/>
      <c r="F208" s="98"/>
      <c r="G208" s="98"/>
      <c r="H208" s="78"/>
      <c r="I208" s="79"/>
      <c r="J208" s="79"/>
      <c r="K208" s="79"/>
      <c r="L208" s="79"/>
      <c r="M208" s="79"/>
      <c r="N208" s="79"/>
      <c r="O208" s="80"/>
      <c r="P208" s="80"/>
      <c r="Q208" s="80"/>
    </row>
    <row r="209" spans="1:18" ht="20.100000000000001" customHeight="1">
      <c r="A209">
        <v>0</v>
      </c>
      <c r="C209" s="111" t="s">
        <v>89</v>
      </c>
      <c r="D209" s="75"/>
      <c r="E209" s="76"/>
      <c r="F209" s="98"/>
      <c r="G209" s="98"/>
      <c r="H209" s="78"/>
      <c r="I209" s="79"/>
      <c r="J209" s="79"/>
      <c r="K209" s="79"/>
      <c r="L209" s="79"/>
      <c r="M209" s="79"/>
      <c r="N209" s="79"/>
      <c r="O209" s="80"/>
      <c r="P209" s="80"/>
      <c r="Q209" s="80"/>
    </row>
    <row r="210" spans="1:18" ht="13.5" customHeight="1">
      <c r="A210">
        <v>0</v>
      </c>
      <c r="B210" s="82"/>
      <c r="C210" s="110"/>
      <c r="D210" s="75"/>
      <c r="E210" s="76"/>
      <c r="F210" s="98"/>
      <c r="G210" s="98"/>
      <c r="H210" s="100" t="s">
        <v>52</v>
      </c>
      <c r="I210" s="101">
        <v>5</v>
      </c>
      <c r="J210" s="101"/>
      <c r="K210" s="101"/>
      <c r="L210" s="101"/>
      <c r="M210" s="79"/>
      <c r="N210" s="104" t="s">
        <v>50</v>
      </c>
      <c r="O210" s="105">
        <v>2</v>
      </c>
      <c r="Q210" s="102"/>
      <c r="R210" s="92"/>
    </row>
    <row r="211" spans="1:18" ht="20.100000000000001" customHeight="1">
      <c r="A211">
        <v>107</v>
      </c>
      <c r="B211" s="83">
        <v>31</v>
      </c>
      <c r="C211" s="112" t="s">
        <v>423</v>
      </c>
      <c r="D211" s="85" t="s">
        <v>499</v>
      </c>
      <c r="E211" s="86" t="s">
        <v>82</v>
      </c>
      <c r="F211" s="99" t="s">
        <v>490</v>
      </c>
      <c r="G211" s="99" t="s">
        <v>413</v>
      </c>
      <c r="H211" s="87"/>
      <c r="I211" s="88"/>
      <c r="J211" s="88"/>
      <c r="K211" s="88"/>
      <c r="L211" s="88"/>
      <c r="M211" s="88"/>
      <c r="N211" s="88"/>
      <c r="O211" s="131" t="s">
        <v>87</v>
      </c>
      <c r="P211" s="132"/>
      <c r="Q211" s="133"/>
    </row>
    <row r="212" spans="1:18" ht="20.100000000000001" customHeight="1">
      <c r="A212">
        <v>108</v>
      </c>
      <c r="B212" s="56">
        <v>32</v>
      </c>
      <c r="C212" s="108" t="s">
        <v>404</v>
      </c>
      <c r="D212" s="58" t="s">
        <v>500</v>
      </c>
      <c r="E212" s="59" t="s">
        <v>96</v>
      </c>
      <c r="F212" s="96" t="s">
        <v>490</v>
      </c>
      <c r="G212" s="96" t="s">
        <v>239</v>
      </c>
      <c r="H212" s="60"/>
      <c r="I212" s="61"/>
      <c r="J212" s="61"/>
      <c r="K212" s="61"/>
      <c r="L212" s="61"/>
      <c r="M212" s="61"/>
      <c r="N212" s="61"/>
      <c r="O212" s="126" t="s">
        <v>87</v>
      </c>
      <c r="P212" s="127"/>
      <c r="Q212" s="128"/>
    </row>
    <row r="213" spans="1:18" ht="20.100000000000001" customHeight="1">
      <c r="A213">
        <v>109</v>
      </c>
      <c r="B213" s="56">
        <v>33</v>
      </c>
      <c r="C213" s="108" t="s">
        <v>387</v>
      </c>
      <c r="D213" s="58" t="s">
        <v>112</v>
      </c>
      <c r="E213" s="59" t="s">
        <v>152</v>
      </c>
      <c r="F213" s="96" t="s">
        <v>490</v>
      </c>
      <c r="G213" s="96" t="s">
        <v>243</v>
      </c>
      <c r="H213" s="60"/>
      <c r="I213" s="61"/>
      <c r="J213" s="61"/>
      <c r="K213" s="61"/>
      <c r="L213" s="61"/>
      <c r="M213" s="61"/>
      <c r="N213" s="61"/>
      <c r="O213" s="126" t="s">
        <v>87</v>
      </c>
      <c r="P213" s="127"/>
      <c r="Q213" s="128"/>
    </row>
    <row r="214" spans="1:18" ht="20.100000000000001" customHeight="1">
      <c r="A214">
        <v>110</v>
      </c>
      <c r="B214" s="56">
        <v>34</v>
      </c>
      <c r="C214" s="108" t="s">
        <v>352</v>
      </c>
      <c r="D214" s="58" t="s">
        <v>501</v>
      </c>
      <c r="E214" s="59" t="s">
        <v>154</v>
      </c>
      <c r="F214" s="96" t="s">
        <v>490</v>
      </c>
      <c r="G214" s="96" t="s">
        <v>242</v>
      </c>
      <c r="H214" s="60"/>
      <c r="I214" s="61"/>
      <c r="J214" s="61"/>
      <c r="K214" s="61"/>
      <c r="L214" s="61"/>
      <c r="M214" s="61"/>
      <c r="N214" s="61"/>
      <c r="O214" s="126" t="s">
        <v>87</v>
      </c>
      <c r="P214" s="127"/>
      <c r="Q214" s="128"/>
    </row>
    <row r="215" spans="1:18" ht="20.100000000000001" customHeight="1">
      <c r="A215">
        <v>111</v>
      </c>
      <c r="B215" s="56">
        <v>35</v>
      </c>
      <c r="C215" s="108" t="s">
        <v>418</v>
      </c>
      <c r="D215" s="58" t="s">
        <v>232</v>
      </c>
      <c r="E215" s="59" t="s">
        <v>120</v>
      </c>
      <c r="F215" s="96" t="s">
        <v>490</v>
      </c>
      <c r="G215" s="96" t="s">
        <v>412</v>
      </c>
      <c r="H215" s="60"/>
      <c r="I215" s="61"/>
      <c r="J215" s="61"/>
      <c r="K215" s="61"/>
      <c r="L215" s="61"/>
      <c r="M215" s="61"/>
      <c r="N215" s="61"/>
      <c r="O215" s="126" t="s">
        <v>87</v>
      </c>
      <c r="P215" s="127"/>
      <c r="Q215" s="128"/>
    </row>
    <row r="216" spans="1:18" ht="20.100000000000001" customHeight="1">
      <c r="A216">
        <v>112</v>
      </c>
      <c r="B216" s="56">
        <v>36</v>
      </c>
      <c r="C216" s="108" t="s">
        <v>401</v>
      </c>
      <c r="D216" s="58" t="s">
        <v>482</v>
      </c>
      <c r="E216" s="59" t="s">
        <v>100</v>
      </c>
      <c r="F216" s="96" t="s">
        <v>502</v>
      </c>
      <c r="G216" s="96" t="s">
        <v>241</v>
      </c>
      <c r="H216" s="60"/>
      <c r="I216" s="61"/>
      <c r="J216" s="61"/>
      <c r="K216" s="61"/>
      <c r="L216" s="61"/>
      <c r="M216" s="61"/>
      <c r="N216" s="61"/>
      <c r="O216" s="126" t="s">
        <v>87</v>
      </c>
      <c r="P216" s="127"/>
      <c r="Q216" s="128"/>
    </row>
    <row r="217" spans="1:18" ht="20.100000000000001" customHeight="1">
      <c r="A217">
        <v>113</v>
      </c>
      <c r="B217" s="56">
        <v>37</v>
      </c>
      <c r="C217" s="108" t="s">
        <v>422</v>
      </c>
      <c r="D217" s="58" t="s">
        <v>503</v>
      </c>
      <c r="E217" s="59" t="s">
        <v>100</v>
      </c>
      <c r="F217" s="96" t="s">
        <v>502</v>
      </c>
      <c r="G217" s="96" t="s">
        <v>241</v>
      </c>
      <c r="H217" s="60"/>
      <c r="I217" s="61"/>
      <c r="J217" s="61"/>
      <c r="K217" s="61"/>
      <c r="L217" s="61"/>
      <c r="M217" s="61"/>
      <c r="N217" s="61"/>
      <c r="O217" s="126" t="s">
        <v>87</v>
      </c>
      <c r="P217" s="127"/>
      <c r="Q217" s="128"/>
    </row>
    <row r="218" spans="1:18" ht="20.100000000000001" customHeight="1">
      <c r="A218">
        <v>114</v>
      </c>
      <c r="B218" s="56">
        <v>38</v>
      </c>
      <c r="C218" s="108" t="s">
        <v>273</v>
      </c>
      <c r="D218" s="58" t="s">
        <v>504</v>
      </c>
      <c r="E218" s="59" t="s">
        <v>100</v>
      </c>
      <c r="F218" s="96" t="s">
        <v>502</v>
      </c>
      <c r="G218" s="96" t="s">
        <v>241</v>
      </c>
      <c r="H218" s="60"/>
      <c r="I218" s="61"/>
      <c r="J218" s="61"/>
      <c r="K218" s="61"/>
      <c r="L218" s="61"/>
      <c r="M218" s="61"/>
      <c r="N218" s="61"/>
      <c r="O218" s="126" t="s">
        <v>87</v>
      </c>
      <c r="P218" s="127"/>
      <c r="Q218" s="128"/>
    </row>
    <row r="219" spans="1:18" ht="20.100000000000001" customHeight="1">
      <c r="A219">
        <v>115</v>
      </c>
      <c r="B219" s="56">
        <v>39</v>
      </c>
      <c r="C219" s="108" t="s">
        <v>276</v>
      </c>
      <c r="D219" s="58" t="s">
        <v>505</v>
      </c>
      <c r="E219" s="59" t="s">
        <v>116</v>
      </c>
      <c r="F219" s="96" t="s">
        <v>502</v>
      </c>
      <c r="G219" s="96" t="s">
        <v>241</v>
      </c>
      <c r="H219" s="60"/>
      <c r="I219" s="61"/>
      <c r="J219" s="61"/>
      <c r="K219" s="61"/>
      <c r="L219" s="61"/>
      <c r="M219" s="61"/>
      <c r="N219" s="61"/>
      <c r="O219" s="126" t="s">
        <v>87</v>
      </c>
      <c r="P219" s="127"/>
      <c r="Q219" s="128"/>
    </row>
    <row r="220" spans="1:18" ht="20.100000000000001" customHeight="1">
      <c r="A220">
        <v>116</v>
      </c>
      <c r="B220" s="56">
        <v>40</v>
      </c>
      <c r="C220" s="108" t="s">
        <v>277</v>
      </c>
      <c r="D220" s="58" t="s">
        <v>205</v>
      </c>
      <c r="E220" s="59" t="s">
        <v>144</v>
      </c>
      <c r="F220" s="96" t="s">
        <v>502</v>
      </c>
      <c r="G220" s="96" t="s">
        <v>241</v>
      </c>
      <c r="H220" s="60"/>
      <c r="I220" s="61"/>
      <c r="J220" s="61"/>
      <c r="K220" s="61"/>
      <c r="L220" s="61"/>
      <c r="M220" s="61"/>
      <c r="N220" s="61"/>
      <c r="O220" s="126" t="s">
        <v>87</v>
      </c>
      <c r="P220" s="127"/>
      <c r="Q220" s="128"/>
    </row>
    <row r="221" spans="1:18" ht="20.100000000000001" customHeight="1">
      <c r="A221">
        <v>0</v>
      </c>
      <c r="B221" s="56">
        <v>41</v>
      </c>
      <c r="C221" s="108" t="s">
        <v>87</v>
      </c>
      <c r="D221" s="58" t="s">
        <v>87</v>
      </c>
      <c r="E221" s="59" t="s">
        <v>87</v>
      </c>
      <c r="F221" s="96" t="s">
        <v>87</v>
      </c>
      <c r="G221" s="96" t="s">
        <v>87</v>
      </c>
      <c r="H221" s="60"/>
      <c r="I221" s="61"/>
      <c r="J221" s="61"/>
      <c r="K221" s="61"/>
      <c r="L221" s="61"/>
      <c r="M221" s="61"/>
      <c r="N221" s="61"/>
      <c r="O221" s="126" t="s">
        <v>87</v>
      </c>
      <c r="P221" s="127"/>
      <c r="Q221" s="128"/>
    </row>
    <row r="222" spans="1:18" ht="20.100000000000001" customHeight="1">
      <c r="A222">
        <v>0</v>
      </c>
      <c r="B222" s="56">
        <v>42</v>
      </c>
      <c r="C222" s="108" t="s">
        <v>87</v>
      </c>
      <c r="D222" s="58" t="s">
        <v>87</v>
      </c>
      <c r="E222" s="59" t="s">
        <v>87</v>
      </c>
      <c r="F222" s="96" t="s">
        <v>87</v>
      </c>
      <c r="G222" s="96" t="s">
        <v>87</v>
      </c>
      <c r="H222" s="60"/>
      <c r="I222" s="61"/>
      <c r="J222" s="61"/>
      <c r="K222" s="61"/>
      <c r="L222" s="61"/>
      <c r="M222" s="61"/>
      <c r="N222" s="61"/>
      <c r="O222" s="126" t="s">
        <v>87</v>
      </c>
      <c r="P222" s="127"/>
      <c r="Q222" s="128"/>
    </row>
    <row r="223" spans="1:18" ht="20.100000000000001" customHeight="1">
      <c r="A223">
        <v>0</v>
      </c>
      <c r="B223" s="56">
        <v>43</v>
      </c>
      <c r="C223" s="108" t="s">
        <v>87</v>
      </c>
      <c r="D223" s="58" t="s">
        <v>87</v>
      </c>
      <c r="E223" s="59" t="s">
        <v>87</v>
      </c>
      <c r="F223" s="96" t="s">
        <v>87</v>
      </c>
      <c r="G223" s="96" t="s">
        <v>87</v>
      </c>
      <c r="H223" s="60"/>
      <c r="I223" s="61"/>
      <c r="J223" s="61"/>
      <c r="K223" s="61"/>
      <c r="L223" s="61"/>
      <c r="M223" s="61"/>
      <c r="N223" s="61"/>
      <c r="O223" s="126" t="s">
        <v>87</v>
      </c>
      <c r="P223" s="127"/>
      <c r="Q223" s="128"/>
    </row>
    <row r="224" spans="1:18" ht="20.100000000000001" customHeight="1">
      <c r="A224">
        <v>0</v>
      </c>
      <c r="B224" s="56">
        <v>44</v>
      </c>
      <c r="C224" s="108" t="s">
        <v>87</v>
      </c>
      <c r="D224" s="58" t="s">
        <v>87</v>
      </c>
      <c r="E224" s="59" t="s">
        <v>87</v>
      </c>
      <c r="F224" s="96" t="s">
        <v>87</v>
      </c>
      <c r="G224" s="96" t="s">
        <v>87</v>
      </c>
      <c r="H224" s="60"/>
      <c r="I224" s="61"/>
      <c r="J224" s="61"/>
      <c r="K224" s="61"/>
      <c r="L224" s="61"/>
      <c r="M224" s="61"/>
      <c r="N224" s="61"/>
      <c r="O224" s="126" t="s">
        <v>87</v>
      </c>
      <c r="P224" s="127"/>
      <c r="Q224" s="128"/>
    </row>
    <row r="225" spans="1:17" ht="20.100000000000001" customHeight="1">
      <c r="A225">
        <v>0</v>
      </c>
      <c r="B225" s="56">
        <v>45</v>
      </c>
      <c r="C225" s="108" t="s">
        <v>87</v>
      </c>
      <c r="D225" s="58" t="s">
        <v>87</v>
      </c>
      <c r="E225" s="59" t="s">
        <v>87</v>
      </c>
      <c r="F225" s="96" t="s">
        <v>87</v>
      </c>
      <c r="G225" s="96" t="s">
        <v>87</v>
      </c>
      <c r="H225" s="60"/>
      <c r="I225" s="61"/>
      <c r="J225" s="61"/>
      <c r="K225" s="61"/>
      <c r="L225" s="61"/>
      <c r="M225" s="61"/>
      <c r="N225" s="61"/>
      <c r="O225" s="126" t="s">
        <v>87</v>
      </c>
      <c r="P225" s="127"/>
      <c r="Q225" s="128"/>
    </row>
    <row r="226" spans="1:17" ht="20.100000000000001" customHeight="1">
      <c r="A226">
        <v>0</v>
      </c>
      <c r="B226" s="56">
        <v>46</v>
      </c>
      <c r="C226" s="108" t="s">
        <v>87</v>
      </c>
      <c r="D226" s="58" t="s">
        <v>87</v>
      </c>
      <c r="E226" s="59" t="s">
        <v>87</v>
      </c>
      <c r="F226" s="96" t="s">
        <v>87</v>
      </c>
      <c r="G226" s="96" t="s">
        <v>87</v>
      </c>
      <c r="H226" s="60"/>
      <c r="I226" s="61"/>
      <c r="J226" s="61"/>
      <c r="K226" s="61"/>
      <c r="L226" s="61"/>
      <c r="M226" s="61"/>
      <c r="N226" s="61"/>
      <c r="O226" s="126" t="s">
        <v>87</v>
      </c>
      <c r="P226" s="127"/>
      <c r="Q226" s="128"/>
    </row>
    <row r="227" spans="1:17" ht="20.100000000000001" customHeight="1">
      <c r="A227">
        <v>0</v>
      </c>
      <c r="B227" s="56">
        <v>47</v>
      </c>
      <c r="C227" s="108" t="s">
        <v>87</v>
      </c>
      <c r="D227" s="58" t="s">
        <v>87</v>
      </c>
      <c r="E227" s="59" t="s">
        <v>87</v>
      </c>
      <c r="F227" s="96" t="s">
        <v>87</v>
      </c>
      <c r="G227" s="96" t="s">
        <v>87</v>
      </c>
      <c r="H227" s="60"/>
      <c r="I227" s="61"/>
      <c r="J227" s="61"/>
      <c r="K227" s="61"/>
      <c r="L227" s="61"/>
      <c r="M227" s="61"/>
      <c r="N227" s="61"/>
      <c r="O227" s="126" t="s">
        <v>87</v>
      </c>
      <c r="P227" s="127"/>
      <c r="Q227" s="128"/>
    </row>
    <row r="228" spans="1:17" ht="20.100000000000001" customHeight="1">
      <c r="A228">
        <v>0</v>
      </c>
      <c r="B228" s="56">
        <v>48</v>
      </c>
      <c r="C228" s="108" t="s">
        <v>87</v>
      </c>
      <c r="D228" s="58" t="s">
        <v>87</v>
      </c>
      <c r="E228" s="59" t="s">
        <v>87</v>
      </c>
      <c r="F228" s="96" t="s">
        <v>87</v>
      </c>
      <c r="G228" s="96" t="s">
        <v>87</v>
      </c>
      <c r="H228" s="60"/>
      <c r="I228" s="61"/>
      <c r="J228" s="61"/>
      <c r="K228" s="61"/>
      <c r="L228" s="61"/>
      <c r="M228" s="61"/>
      <c r="N228" s="61"/>
      <c r="O228" s="126" t="s">
        <v>87</v>
      </c>
      <c r="P228" s="127"/>
      <c r="Q228" s="128"/>
    </row>
    <row r="229" spans="1:17" ht="20.100000000000001" customHeight="1">
      <c r="A229">
        <v>0</v>
      </c>
      <c r="B229" s="56">
        <v>49</v>
      </c>
      <c r="C229" s="108" t="s">
        <v>87</v>
      </c>
      <c r="D229" s="58" t="s">
        <v>87</v>
      </c>
      <c r="E229" s="59" t="s">
        <v>87</v>
      </c>
      <c r="F229" s="96" t="s">
        <v>87</v>
      </c>
      <c r="G229" s="96" t="s">
        <v>87</v>
      </c>
      <c r="H229" s="60"/>
      <c r="I229" s="61"/>
      <c r="J229" s="61"/>
      <c r="K229" s="61"/>
      <c r="L229" s="61"/>
      <c r="M229" s="61"/>
      <c r="N229" s="61"/>
      <c r="O229" s="126" t="s">
        <v>87</v>
      </c>
      <c r="P229" s="127"/>
      <c r="Q229" s="128"/>
    </row>
    <row r="230" spans="1:17" ht="20.100000000000001" customHeight="1">
      <c r="A230">
        <v>0</v>
      </c>
      <c r="B230" s="56">
        <v>50</v>
      </c>
      <c r="C230" s="108" t="s">
        <v>87</v>
      </c>
      <c r="D230" s="58" t="s">
        <v>87</v>
      </c>
      <c r="E230" s="59" t="s">
        <v>87</v>
      </c>
      <c r="F230" s="96" t="s">
        <v>87</v>
      </c>
      <c r="G230" s="96" t="s">
        <v>87</v>
      </c>
      <c r="H230" s="60"/>
      <c r="I230" s="61"/>
      <c r="J230" s="61"/>
      <c r="K230" s="61"/>
      <c r="L230" s="61"/>
      <c r="M230" s="61"/>
      <c r="N230" s="61"/>
      <c r="O230" s="126" t="s">
        <v>87</v>
      </c>
      <c r="P230" s="127"/>
      <c r="Q230" s="128"/>
    </row>
    <row r="231" spans="1:17" ht="20.100000000000001" customHeight="1">
      <c r="A231">
        <v>0</v>
      </c>
      <c r="B231" s="56">
        <v>51</v>
      </c>
      <c r="C231" s="108" t="s">
        <v>87</v>
      </c>
      <c r="D231" s="58" t="s">
        <v>87</v>
      </c>
      <c r="E231" s="59" t="s">
        <v>87</v>
      </c>
      <c r="F231" s="96" t="s">
        <v>87</v>
      </c>
      <c r="G231" s="96" t="s">
        <v>87</v>
      </c>
      <c r="H231" s="60"/>
      <c r="I231" s="61"/>
      <c r="J231" s="61"/>
      <c r="K231" s="61"/>
      <c r="L231" s="61"/>
      <c r="M231" s="61"/>
      <c r="N231" s="61"/>
      <c r="O231" s="126" t="s">
        <v>87</v>
      </c>
      <c r="P231" s="127"/>
      <c r="Q231" s="128"/>
    </row>
    <row r="232" spans="1:17" ht="20.100000000000001" customHeight="1">
      <c r="A232">
        <v>0</v>
      </c>
      <c r="B232" s="56">
        <v>52</v>
      </c>
      <c r="C232" s="108" t="s">
        <v>87</v>
      </c>
      <c r="D232" s="58" t="s">
        <v>87</v>
      </c>
      <c r="E232" s="59" t="s">
        <v>87</v>
      </c>
      <c r="F232" s="96" t="s">
        <v>87</v>
      </c>
      <c r="G232" s="96" t="s">
        <v>87</v>
      </c>
      <c r="H232" s="60"/>
      <c r="I232" s="61"/>
      <c r="J232" s="61"/>
      <c r="K232" s="61"/>
      <c r="L232" s="61"/>
      <c r="M232" s="61"/>
      <c r="N232" s="61"/>
      <c r="O232" s="126" t="s">
        <v>87</v>
      </c>
      <c r="P232" s="127"/>
      <c r="Q232" s="128"/>
    </row>
    <row r="233" spans="1:17" ht="20.100000000000001" customHeight="1">
      <c r="A233">
        <v>0</v>
      </c>
      <c r="B233" s="56">
        <v>53</v>
      </c>
      <c r="C233" s="108" t="s">
        <v>87</v>
      </c>
      <c r="D233" s="58" t="s">
        <v>87</v>
      </c>
      <c r="E233" s="59" t="s">
        <v>87</v>
      </c>
      <c r="F233" s="96" t="s">
        <v>87</v>
      </c>
      <c r="G233" s="96" t="s">
        <v>87</v>
      </c>
      <c r="H233" s="60"/>
      <c r="I233" s="61"/>
      <c r="J233" s="61"/>
      <c r="K233" s="61"/>
      <c r="L233" s="61"/>
      <c r="M233" s="61"/>
      <c r="N233" s="61"/>
      <c r="O233" s="126" t="s">
        <v>87</v>
      </c>
      <c r="P233" s="127"/>
      <c r="Q233" s="128"/>
    </row>
    <row r="234" spans="1:17" ht="20.100000000000001" customHeight="1">
      <c r="A234">
        <v>0</v>
      </c>
      <c r="B234" s="56">
        <v>54</v>
      </c>
      <c r="C234" s="108" t="s">
        <v>87</v>
      </c>
      <c r="D234" s="58" t="s">
        <v>87</v>
      </c>
      <c r="E234" s="59" t="s">
        <v>87</v>
      </c>
      <c r="F234" s="96" t="s">
        <v>87</v>
      </c>
      <c r="G234" s="96" t="s">
        <v>87</v>
      </c>
      <c r="H234" s="60"/>
      <c r="I234" s="61"/>
      <c r="J234" s="61"/>
      <c r="K234" s="61"/>
      <c r="L234" s="61"/>
      <c r="M234" s="61"/>
      <c r="N234" s="61"/>
      <c r="O234" s="126" t="s">
        <v>87</v>
      </c>
      <c r="P234" s="127"/>
      <c r="Q234" s="128"/>
    </row>
    <row r="235" spans="1:17" ht="20.100000000000001" customHeight="1">
      <c r="A235">
        <v>0</v>
      </c>
      <c r="B235" s="56">
        <v>55</v>
      </c>
      <c r="C235" s="108" t="s">
        <v>87</v>
      </c>
      <c r="D235" s="58" t="s">
        <v>87</v>
      </c>
      <c r="E235" s="59" t="s">
        <v>87</v>
      </c>
      <c r="F235" s="96" t="s">
        <v>87</v>
      </c>
      <c r="G235" s="96" t="s">
        <v>87</v>
      </c>
      <c r="H235" s="60"/>
      <c r="I235" s="61"/>
      <c r="J235" s="61"/>
      <c r="K235" s="61"/>
      <c r="L235" s="61"/>
      <c r="M235" s="61"/>
      <c r="N235" s="61"/>
      <c r="O235" s="126" t="s">
        <v>87</v>
      </c>
      <c r="P235" s="127"/>
      <c r="Q235" s="128"/>
    </row>
    <row r="236" spans="1:17" ht="20.100000000000001" customHeight="1">
      <c r="A236">
        <v>0</v>
      </c>
      <c r="B236" s="56">
        <v>56</v>
      </c>
      <c r="C236" s="108" t="s">
        <v>87</v>
      </c>
      <c r="D236" s="58" t="s">
        <v>87</v>
      </c>
      <c r="E236" s="59" t="s">
        <v>87</v>
      </c>
      <c r="F236" s="96" t="s">
        <v>87</v>
      </c>
      <c r="G236" s="96" t="s">
        <v>87</v>
      </c>
      <c r="H236" s="60"/>
      <c r="I236" s="61"/>
      <c r="J236" s="61"/>
      <c r="K236" s="61"/>
      <c r="L236" s="61"/>
      <c r="M236" s="61"/>
      <c r="N236" s="61"/>
      <c r="O236" s="126" t="s">
        <v>87</v>
      </c>
      <c r="P236" s="127"/>
      <c r="Q236" s="128"/>
    </row>
    <row r="237" spans="1:17" ht="20.100000000000001" customHeight="1">
      <c r="A237">
        <v>0</v>
      </c>
      <c r="B237" s="56">
        <v>57</v>
      </c>
      <c r="C237" s="108" t="s">
        <v>87</v>
      </c>
      <c r="D237" s="58" t="s">
        <v>87</v>
      </c>
      <c r="E237" s="59" t="s">
        <v>87</v>
      </c>
      <c r="F237" s="96" t="s">
        <v>87</v>
      </c>
      <c r="G237" s="96" t="s">
        <v>87</v>
      </c>
      <c r="H237" s="60"/>
      <c r="I237" s="61"/>
      <c r="J237" s="61"/>
      <c r="K237" s="61"/>
      <c r="L237" s="61"/>
      <c r="M237" s="61"/>
      <c r="N237" s="61"/>
      <c r="O237" s="126" t="s">
        <v>87</v>
      </c>
      <c r="P237" s="127"/>
      <c r="Q237" s="128"/>
    </row>
    <row r="238" spans="1:17" ht="20.100000000000001" customHeight="1">
      <c r="A238">
        <v>0</v>
      </c>
      <c r="B238" s="56">
        <v>58</v>
      </c>
      <c r="C238" s="108" t="s">
        <v>87</v>
      </c>
      <c r="D238" s="58" t="s">
        <v>87</v>
      </c>
      <c r="E238" s="59" t="s">
        <v>87</v>
      </c>
      <c r="F238" s="96" t="s">
        <v>87</v>
      </c>
      <c r="G238" s="96" t="s">
        <v>87</v>
      </c>
      <c r="H238" s="60"/>
      <c r="I238" s="61"/>
      <c r="J238" s="61"/>
      <c r="K238" s="61"/>
      <c r="L238" s="61"/>
      <c r="M238" s="61"/>
      <c r="N238" s="61"/>
      <c r="O238" s="126" t="s">
        <v>87</v>
      </c>
      <c r="P238" s="127"/>
      <c r="Q238" s="128"/>
    </row>
    <row r="239" spans="1:17" ht="20.100000000000001" customHeight="1">
      <c r="A239">
        <v>0</v>
      </c>
      <c r="B239" s="56">
        <v>59</v>
      </c>
      <c r="C239" s="108" t="s">
        <v>87</v>
      </c>
      <c r="D239" s="58" t="s">
        <v>87</v>
      </c>
      <c r="E239" s="59" t="s">
        <v>87</v>
      </c>
      <c r="F239" s="96" t="s">
        <v>87</v>
      </c>
      <c r="G239" s="96" t="s">
        <v>87</v>
      </c>
      <c r="H239" s="60"/>
      <c r="I239" s="61"/>
      <c r="J239" s="61"/>
      <c r="K239" s="61"/>
      <c r="L239" s="61"/>
      <c r="M239" s="61"/>
      <c r="N239" s="61"/>
      <c r="O239" s="126" t="s">
        <v>87</v>
      </c>
      <c r="P239" s="127"/>
      <c r="Q239" s="128"/>
    </row>
    <row r="240" spans="1:17" ht="20.100000000000001" customHeight="1">
      <c r="A240">
        <v>0</v>
      </c>
      <c r="B240" s="56">
        <v>60</v>
      </c>
      <c r="C240" s="108" t="s">
        <v>87</v>
      </c>
      <c r="D240" s="58" t="s">
        <v>87</v>
      </c>
      <c r="E240" s="59" t="s">
        <v>87</v>
      </c>
      <c r="F240" s="96" t="s">
        <v>87</v>
      </c>
      <c r="G240" s="96" t="s">
        <v>87</v>
      </c>
      <c r="H240" s="60"/>
      <c r="I240" s="61"/>
      <c r="J240" s="61"/>
      <c r="K240" s="61"/>
      <c r="L240" s="61"/>
      <c r="M240" s="61"/>
      <c r="N240" s="61"/>
      <c r="O240" s="126" t="s">
        <v>87</v>
      </c>
      <c r="P240" s="127"/>
      <c r="Q240" s="128"/>
    </row>
    <row r="241" spans="1:17" ht="23.25" customHeight="1">
      <c r="A241">
        <v>0</v>
      </c>
      <c r="B241" s="66" t="s">
        <v>71</v>
      </c>
      <c r="C241" s="109"/>
      <c r="D241" s="68"/>
      <c r="E241" s="69"/>
      <c r="F241" s="97"/>
      <c r="G241" s="97"/>
      <c r="H241" s="71"/>
      <c r="I241" s="72"/>
      <c r="J241" s="72"/>
      <c r="K241" s="72"/>
      <c r="L241" s="72"/>
      <c r="M241" s="72"/>
      <c r="N241" s="72"/>
      <c r="O241" s="62"/>
      <c r="P241" s="62"/>
      <c r="Q241" s="62"/>
    </row>
    <row r="242" spans="1:17" ht="20.100000000000001" customHeight="1">
      <c r="A242">
        <v>0</v>
      </c>
      <c r="B242" s="73" t="s">
        <v>90</v>
      </c>
      <c r="C242" s="110"/>
      <c r="D242" s="75"/>
      <c r="E242" s="76"/>
      <c r="F242" s="98"/>
      <c r="G242" s="98"/>
      <c r="H242" s="78"/>
      <c r="I242" s="79"/>
      <c r="J242" s="79"/>
      <c r="K242" s="79"/>
      <c r="L242" s="79"/>
      <c r="M242" s="79"/>
      <c r="N242" s="79"/>
      <c r="O242" s="80"/>
      <c r="P242" s="80"/>
      <c r="Q242" s="80"/>
    </row>
    <row r="243" spans="1:17" ht="20.100000000000001" customHeight="1">
      <c r="A243">
        <v>0</v>
      </c>
      <c r="B243" s="81"/>
      <c r="C243" s="110"/>
      <c r="D243" s="75"/>
      <c r="E243" s="76"/>
      <c r="F243" s="98"/>
      <c r="G243" s="98"/>
      <c r="H243" s="78"/>
      <c r="I243" s="79"/>
      <c r="J243" s="79"/>
      <c r="K243" s="79"/>
      <c r="L243" s="79"/>
      <c r="M243" s="79"/>
      <c r="N243" s="79"/>
      <c r="O243" s="80"/>
      <c r="P243" s="80"/>
      <c r="Q243" s="80"/>
    </row>
    <row r="244" spans="1:17" ht="18" customHeight="1">
      <c r="A244">
        <v>0</v>
      </c>
      <c r="B244" s="81"/>
      <c r="C244" s="110"/>
      <c r="D244" s="75"/>
      <c r="E244" s="76"/>
      <c r="F244" s="98"/>
      <c r="G244" s="98"/>
      <c r="H244" s="78"/>
      <c r="I244" s="79"/>
      <c r="J244" s="79"/>
      <c r="K244" s="79"/>
      <c r="L244" s="79"/>
      <c r="M244" s="79"/>
      <c r="N244" s="79"/>
      <c r="O244" s="80"/>
      <c r="P244" s="80"/>
      <c r="Q244" s="80"/>
    </row>
    <row r="245" spans="1:17" ht="8.25" customHeight="1">
      <c r="A245">
        <v>0</v>
      </c>
      <c r="B245" s="81"/>
      <c r="C245" s="110"/>
      <c r="D245" s="75"/>
      <c r="E245" s="76"/>
      <c r="F245" s="98"/>
      <c r="G245" s="98"/>
      <c r="H245" s="78"/>
      <c r="I245" s="79"/>
      <c r="J245" s="79"/>
      <c r="K245" s="79"/>
      <c r="L245" s="79"/>
      <c r="M245" s="79"/>
      <c r="N245" s="79"/>
      <c r="O245" s="80"/>
      <c r="P245" s="80"/>
      <c r="Q245" s="80"/>
    </row>
    <row r="246" spans="1:17" ht="20.100000000000001" customHeight="1">
      <c r="A246">
        <v>0</v>
      </c>
      <c r="B246" s="82"/>
      <c r="C246" s="111" t="s">
        <v>89</v>
      </c>
      <c r="D246" s="75"/>
      <c r="E246" s="76"/>
      <c r="F246" s="98"/>
      <c r="G246" s="98"/>
      <c r="H246" s="78"/>
      <c r="I246" s="79"/>
      <c r="J246" s="79"/>
      <c r="K246" s="79"/>
      <c r="L246" s="79"/>
      <c r="M246" s="79"/>
      <c r="N246" s="79"/>
      <c r="O246" s="80"/>
      <c r="P246" s="80"/>
      <c r="Q246" s="80"/>
    </row>
    <row r="247" spans="1:17" ht="12.75" customHeight="1">
      <c r="A247">
        <v>0</v>
      </c>
      <c r="B247" s="82"/>
      <c r="C247" s="110"/>
      <c r="D247" s="75"/>
      <c r="E247" s="76"/>
      <c r="F247" s="98"/>
      <c r="G247" s="98"/>
      <c r="H247" s="100" t="s">
        <v>52</v>
      </c>
      <c r="I247" s="101">
        <v>5</v>
      </c>
      <c r="J247" s="101"/>
      <c r="K247" s="101"/>
      <c r="L247" s="101"/>
      <c r="M247" s="79"/>
      <c r="N247" s="91" t="s">
        <v>51</v>
      </c>
      <c r="O247" s="103">
        <v>2</v>
      </c>
      <c r="P247" s="80"/>
    </row>
    <row r="249" spans="1:17" s="47" customFormat="1">
      <c r="C249" s="146" t="s">
        <v>57</v>
      </c>
      <c r="D249" s="146"/>
      <c r="E249" s="48"/>
      <c r="F249" s="147" t="s">
        <v>251</v>
      </c>
      <c r="G249" s="147"/>
      <c r="H249" s="147"/>
      <c r="I249" s="147"/>
      <c r="J249" s="147"/>
      <c r="K249" s="147"/>
      <c r="L249" s="147"/>
      <c r="M249" s="147"/>
      <c r="N249" s="147"/>
      <c r="O249" s="49" t="s">
        <v>547</v>
      </c>
    </row>
    <row r="250" spans="1:17" s="47" customFormat="1">
      <c r="C250" s="146" t="s">
        <v>249</v>
      </c>
      <c r="D250" s="146"/>
      <c r="E250" s="50" t="s">
        <v>227</v>
      </c>
      <c r="F250" s="148" t="s">
        <v>549</v>
      </c>
      <c r="G250" s="148"/>
      <c r="H250" s="148"/>
      <c r="I250" s="148"/>
      <c r="J250" s="148"/>
      <c r="K250" s="148"/>
      <c r="L250" s="148"/>
      <c r="M250" s="148"/>
      <c r="N250" s="148"/>
      <c r="O250" s="51" t="s">
        <v>60</v>
      </c>
      <c r="P250" s="52" t="s">
        <v>61</v>
      </c>
      <c r="Q250" s="52">
        <v>1</v>
      </c>
    </row>
    <row r="251" spans="1:17" s="53" customFormat="1" ht="18.75" customHeight="1">
      <c r="C251" s="54" t="s">
        <v>226</v>
      </c>
      <c r="D251" s="149" t="s">
        <v>550</v>
      </c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51" t="s">
        <v>62</v>
      </c>
      <c r="P251" s="51" t="s">
        <v>61</v>
      </c>
      <c r="Q251" s="51">
        <v>2</v>
      </c>
    </row>
    <row r="252" spans="1:17" s="53" customFormat="1" ht="18.75" customHeight="1">
      <c r="B252" s="150" t="s">
        <v>556</v>
      </c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51" t="s">
        <v>63</v>
      </c>
      <c r="P252" s="51" t="s">
        <v>61</v>
      </c>
      <c r="Q252" s="51">
        <v>1</v>
      </c>
    </row>
    <row r="253" spans="1:17" ht="9" customHeight="1"/>
    <row r="254" spans="1:17" ht="15" customHeight="1">
      <c r="B254" s="137" t="s">
        <v>4</v>
      </c>
      <c r="C254" s="136" t="s">
        <v>64</v>
      </c>
      <c r="D254" s="144" t="s">
        <v>9</v>
      </c>
      <c r="E254" s="145" t="s">
        <v>10</v>
      </c>
      <c r="F254" s="136" t="s">
        <v>75</v>
      </c>
      <c r="G254" s="136" t="s">
        <v>76</v>
      </c>
      <c r="H254" s="134" t="s">
        <v>203</v>
      </c>
      <c r="I254" s="136" t="s">
        <v>67</v>
      </c>
      <c r="J254" s="129"/>
      <c r="K254" s="129"/>
      <c r="L254" s="129"/>
      <c r="M254" s="129"/>
      <c r="N254" s="130"/>
      <c r="O254" s="138" t="s">
        <v>68</v>
      </c>
      <c r="P254" s="139"/>
      <c r="Q254" s="140"/>
    </row>
    <row r="255" spans="1:17" ht="27" customHeight="1">
      <c r="B255" s="137"/>
      <c r="C255" s="137"/>
      <c r="D255" s="144"/>
      <c r="E255" s="145"/>
      <c r="F255" s="137"/>
      <c r="G255" s="137"/>
      <c r="H255" s="135"/>
      <c r="I255" s="137"/>
      <c r="J255" s="107" t="s">
        <v>93</v>
      </c>
      <c r="K255" s="106" t="s">
        <v>91</v>
      </c>
      <c r="L255" s="106" t="s">
        <v>92</v>
      </c>
      <c r="M255" s="113" t="s">
        <v>69</v>
      </c>
      <c r="N255" s="113" t="s">
        <v>70</v>
      </c>
      <c r="O255" s="141"/>
      <c r="P255" s="142"/>
      <c r="Q255" s="143"/>
    </row>
    <row r="256" spans="1:17" ht="20.100000000000001" customHeight="1">
      <c r="A256">
        <v>117</v>
      </c>
      <c r="B256" s="56">
        <v>1</v>
      </c>
      <c r="C256" s="108" t="s">
        <v>279</v>
      </c>
      <c r="D256" s="58" t="s">
        <v>506</v>
      </c>
      <c r="E256" s="59" t="s">
        <v>125</v>
      </c>
      <c r="F256" s="96" t="s">
        <v>502</v>
      </c>
      <c r="G256" s="96" t="s">
        <v>241</v>
      </c>
      <c r="H256" s="60"/>
      <c r="I256" s="61"/>
      <c r="J256" s="61"/>
      <c r="K256" s="61"/>
      <c r="L256" s="61"/>
      <c r="M256" s="61"/>
      <c r="N256" s="61"/>
      <c r="O256" s="131" t="s">
        <v>87</v>
      </c>
      <c r="P256" s="132"/>
      <c r="Q256" s="133"/>
    </row>
    <row r="257" spans="1:17" ht="20.100000000000001" customHeight="1">
      <c r="A257">
        <v>118</v>
      </c>
      <c r="B257" s="56">
        <v>2</v>
      </c>
      <c r="C257" s="108" t="s">
        <v>362</v>
      </c>
      <c r="D257" s="58" t="s">
        <v>507</v>
      </c>
      <c r="E257" s="59" t="s">
        <v>103</v>
      </c>
      <c r="F257" s="96" t="s">
        <v>502</v>
      </c>
      <c r="G257" s="96" t="s">
        <v>243</v>
      </c>
      <c r="H257" s="60"/>
      <c r="I257" s="61"/>
      <c r="J257" s="61"/>
      <c r="K257" s="61"/>
      <c r="L257" s="61"/>
      <c r="M257" s="61"/>
      <c r="N257" s="61"/>
      <c r="O257" s="126" t="s">
        <v>87</v>
      </c>
      <c r="P257" s="127"/>
      <c r="Q257" s="128"/>
    </row>
    <row r="258" spans="1:17" ht="20.100000000000001" customHeight="1">
      <c r="A258">
        <v>119</v>
      </c>
      <c r="B258" s="56">
        <v>3</v>
      </c>
      <c r="C258" s="108" t="s">
        <v>284</v>
      </c>
      <c r="D258" s="58" t="s">
        <v>508</v>
      </c>
      <c r="E258" s="59" t="s">
        <v>106</v>
      </c>
      <c r="F258" s="96" t="s">
        <v>502</v>
      </c>
      <c r="G258" s="96" t="s">
        <v>241</v>
      </c>
      <c r="H258" s="60"/>
      <c r="I258" s="61"/>
      <c r="J258" s="61"/>
      <c r="K258" s="61"/>
      <c r="L258" s="61"/>
      <c r="M258" s="61"/>
      <c r="N258" s="61"/>
      <c r="O258" s="126" t="s">
        <v>87</v>
      </c>
      <c r="P258" s="127"/>
      <c r="Q258" s="128"/>
    </row>
    <row r="259" spans="1:17" ht="20.100000000000001" customHeight="1">
      <c r="A259">
        <v>120</v>
      </c>
      <c r="B259" s="56">
        <v>4</v>
      </c>
      <c r="C259" s="108" t="s">
        <v>285</v>
      </c>
      <c r="D259" s="58" t="s">
        <v>496</v>
      </c>
      <c r="E259" s="59" t="s">
        <v>155</v>
      </c>
      <c r="F259" s="96" t="s">
        <v>502</v>
      </c>
      <c r="G259" s="96" t="s">
        <v>241</v>
      </c>
      <c r="H259" s="60"/>
      <c r="I259" s="61"/>
      <c r="J259" s="61"/>
      <c r="K259" s="61"/>
      <c r="L259" s="61"/>
      <c r="M259" s="61"/>
      <c r="N259" s="61"/>
      <c r="O259" s="126" t="s">
        <v>87</v>
      </c>
      <c r="P259" s="127"/>
      <c r="Q259" s="128"/>
    </row>
    <row r="260" spans="1:17" ht="20.100000000000001" customHeight="1">
      <c r="A260">
        <v>121</v>
      </c>
      <c r="B260" s="56">
        <v>5</v>
      </c>
      <c r="C260" s="108" t="s">
        <v>424</v>
      </c>
      <c r="D260" s="58" t="s">
        <v>136</v>
      </c>
      <c r="E260" s="59" t="s">
        <v>147</v>
      </c>
      <c r="F260" s="96" t="s">
        <v>502</v>
      </c>
      <c r="G260" s="96" t="s">
        <v>243</v>
      </c>
      <c r="H260" s="60"/>
      <c r="I260" s="61"/>
      <c r="J260" s="61"/>
      <c r="K260" s="61"/>
      <c r="L260" s="61"/>
      <c r="M260" s="61"/>
      <c r="N260" s="61"/>
      <c r="O260" s="126" t="s">
        <v>87</v>
      </c>
      <c r="P260" s="127"/>
      <c r="Q260" s="128"/>
    </row>
    <row r="261" spans="1:17" ht="20.100000000000001" customHeight="1">
      <c r="A261">
        <v>122</v>
      </c>
      <c r="B261" s="56">
        <v>6</v>
      </c>
      <c r="C261" s="108" t="s">
        <v>396</v>
      </c>
      <c r="D261" s="58" t="s">
        <v>509</v>
      </c>
      <c r="E261" s="59" t="s">
        <v>81</v>
      </c>
      <c r="F261" s="96" t="s">
        <v>502</v>
      </c>
      <c r="G261" s="96" t="s">
        <v>241</v>
      </c>
      <c r="H261" s="60"/>
      <c r="I261" s="61"/>
      <c r="J261" s="61"/>
      <c r="K261" s="61"/>
      <c r="L261" s="61"/>
      <c r="M261" s="61"/>
      <c r="N261" s="61"/>
      <c r="O261" s="126" t="s">
        <v>87</v>
      </c>
      <c r="P261" s="127"/>
      <c r="Q261" s="128"/>
    </row>
    <row r="262" spans="1:17" ht="20.100000000000001" customHeight="1">
      <c r="A262">
        <v>123</v>
      </c>
      <c r="B262" s="56">
        <v>7</v>
      </c>
      <c r="C262" s="108" t="s">
        <v>299</v>
      </c>
      <c r="D262" s="58" t="s">
        <v>190</v>
      </c>
      <c r="E262" s="59" t="s">
        <v>122</v>
      </c>
      <c r="F262" s="96" t="s">
        <v>502</v>
      </c>
      <c r="G262" s="96" t="s">
        <v>241</v>
      </c>
      <c r="H262" s="60"/>
      <c r="I262" s="61"/>
      <c r="J262" s="61"/>
      <c r="K262" s="61"/>
      <c r="L262" s="61"/>
      <c r="M262" s="61"/>
      <c r="N262" s="61"/>
      <c r="O262" s="126" t="s">
        <v>87</v>
      </c>
      <c r="P262" s="127"/>
      <c r="Q262" s="128"/>
    </row>
    <row r="263" spans="1:17" ht="20.100000000000001" customHeight="1">
      <c r="A263">
        <v>124</v>
      </c>
      <c r="B263" s="56">
        <v>8</v>
      </c>
      <c r="C263" s="108" t="s">
        <v>300</v>
      </c>
      <c r="D263" s="58" t="s">
        <v>510</v>
      </c>
      <c r="E263" s="59" t="s">
        <v>108</v>
      </c>
      <c r="F263" s="96" t="s">
        <v>502</v>
      </c>
      <c r="G263" s="96" t="s">
        <v>241</v>
      </c>
      <c r="H263" s="60"/>
      <c r="I263" s="61"/>
      <c r="J263" s="61"/>
      <c r="K263" s="61"/>
      <c r="L263" s="61"/>
      <c r="M263" s="61"/>
      <c r="N263" s="61"/>
      <c r="O263" s="126" t="s">
        <v>87</v>
      </c>
      <c r="P263" s="127"/>
      <c r="Q263" s="128"/>
    </row>
    <row r="264" spans="1:17" ht="20.100000000000001" customHeight="1">
      <c r="A264">
        <v>125</v>
      </c>
      <c r="B264" s="56">
        <v>9</v>
      </c>
      <c r="C264" s="108" t="s">
        <v>399</v>
      </c>
      <c r="D264" s="58" t="s">
        <v>201</v>
      </c>
      <c r="E264" s="59" t="s">
        <v>80</v>
      </c>
      <c r="F264" s="96" t="s">
        <v>502</v>
      </c>
      <c r="G264" s="96" t="s">
        <v>243</v>
      </c>
      <c r="H264" s="60"/>
      <c r="I264" s="61"/>
      <c r="J264" s="61"/>
      <c r="K264" s="61"/>
      <c r="L264" s="61"/>
      <c r="M264" s="61"/>
      <c r="N264" s="61"/>
      <c r="O264" s="126" t="s">
        <v>87</v>
      </c>
      <c r="P264" s="127"/>
      <c r="Q264" s="128"/>
    </row>
    <row r="265" spans="1:17" ht="20.100000000000001" customHeight="1">
      <c r="A265">
        <v>126</v>
      </c>
      <c r="B265" s="56">
        <v>10</v>
      </c>
      <c r="C265" s="108" t="s">
        <v>304</v>
      </c>
      <c r="D265" s="58" t="s">
        <v>410</v>
      </c>
      <c r="E265" s="59" t="s">
        <v>80</v>
      </c>
      <c r="F265" s="96" t="s">
        <v>502</v>
      </c>
      <c r="G265" s="96" t="s">
        <v>241</v>
      </c>
      <c r="H265" s="60"/>
      <c r="I265" s="61"/>
      <c r="J265" s="61"/>
      <c r="K265" s="61"/>
      <c r="L265" s="61"/>
      <c r="M265" s="61"/>
      <c r="N265" s="61"/>
      <c r="O265" s="126" t="s">
        <v>87</v>
      </c>
      <c r="P265" s="127"/>
      <c r="Q265" s="128"/>
    </row>
    <row r="266" spans="1:17" ht="20.100000000000001" customHeight="1">
      <c r="A266">
        <v>127</v>
      </c>
      <c r="B266" s="56">
        <v>11</v>
      </c>
      <c r="C266" s="108" t="s">
        <v>306</v>
      </c>
      <c r="D266" s="58" t="s">
        <v>207</v>
      </c>
      <c r="E266" s="59" t="s">
        <v>163</v>
      </c>
      <c r="F266" s="96" t="s">
        <v>502</v>
      </c>
      <c r="G266" s="96" t="s">
        <v>241</v>
      </c>
      <c r="H266" s="60"/>
      <c r="I266" s="61"/>
      <c r="J266" s="61"/>
      <c r="K266" s="61"/>
      <c r="L266" s="61"/>
      <c r="M266" s="61"/>
      <c r="N266" s="61"/>
      <c r="O266" s="126" t="s">
        <v>87</v>
      </c>
      <c r="P266" s="127"/>
      <c r="Q266" s="128"/>
    </row>
    <row r="267" spans="1:17" ht="20.100000000000001" customHeight="1">
      <c r="A267">
        <v>128</v>
      </c>
      <c r="B267" s="56">
        <v>12</v>
      </c>
      <c r="C267" s="108" t="s">
        <v>391</v>
      </c>
      <c r="D267" s="58" t="s">
        <v>511</v>
      </c>
      <c r="E267" s="59" t="s">
        <v>129</v>
      </c>
      <c r="F267" s="96" t="s">
        <v>502</v>
      </c>
      <c r="G267" s="96" t="s">
        <v>241</v>
      </c>
      <c r="H267" s="60"/>
      <c r="I267" s="61"/>
      <c r="J267" s="61"/>
      <c r="K267" s="61"/>
      <c r="L267" s="61"/>
      <c r="M267" s="61"/>
      <c r="N267" s="61"/>
      <c r="O267" s="126" t="s">
        <v>87</v>
      </c>
      <c r="P267" s="127"/>
      <c r="Q267" s="128"/>
    </row>
    <row r="268" spans="1:17" ht="20.100000000000001" customHeight="1">
      <c r="A268">
        <v>129</v>
      </c>
      <c r="B268" s="56">
        <v>13</v>
      </c>
      <c r="C268" s="108" t="s">
        <v>266</v>
      </c>
      <c r="D268" s="58" t="s">
        <v>512</v>
      </c>
      <c r="E268" s="59" t="s">
        <v>172</v>
      </c>
      <c r="F268" s="96" t="s">
        <v>502</v>
      </c>
      <c r="G268" s="96" t="s">
        <v>238</v>
      </c>
      <c r="H268" s="60"/>
      <c r="I268" s="61"/>
      <c r="J268" s="61"/>
      <c r="K268" s="61"/>
      <c r="L268" s="61"/>
      <c r="M268" s="61"/>
      <c r="N268" s="61"/>
      <c r="O268" s="126" t="s">
        <v>87</v>
      </c>
      <c r="P268" s="127"/>
      <c r="Q268" s="128"/>
    </row>
    <row r="269" spans="1:17" ht="20.100000000000001" customHeight="1">
      <c r="A269">
        <v>130</v>
      </c>
      <c r="B269" s="56">
        <v>14</v>
      </c>
      <c r="C269" s="108" t="s">
        <v>309</v>
      </c>
      <c r="D269" s="58" t="s">
        <v>195</v>
      </c>
      <c r="E269" s="59" t="s">
        <v>172</v>
      </c>
      <c r="F269" s="96" t="s">
        <v>502</v>
      </c>
      <c r="G269" s="96" t="s">
        <v>241</v>
      </c>
      <c r="H269" s="60"/>
      <c r="I269" s="61"/>
      <c r="J269" s="61"/>
      <c r="K269" s="61"/>
      <c r="L269" s="61"/>
      <c r="M269" s="61"/>
      <c r="N269" s="61"/>
      <c r="O269" s="126" t="s">
        <v>87</v>
      </c>
      <c r="P269" s="127"/>
      <c r="Q269" s="128"/>
    </row>
    <row r="270" spans="1:17" ht="20.100000000000001" customHeight="1">
      <c r="A270">
        <v>131</v>
      </c>
      <c r="B270" s="56">
        <v>15</v>
      </c>
      <c r="C270" s="108" t="s">
        <v>310</v>
      </c>
      <c r="D270" s="58" t="s">
        <v>513</v>
      </c>
      <c r="E270" s="59" t="s">
        <v>123</v>
      </c>
      <c r="F270" s="96" t="s">
        <v>502</v>
      </c>
      <c r="G270" s="96" t="s">
        <v>241</v>
      </c>
      <c r="H270" s="60"/>
      <c r="I270" s="61"/>
      <c r="J270" s="61"/>
      <c r="K270" s="61"/>
      <c r="L270" s="61"/>
      <c r="M270" s="61"/>
      <c r="N270" s="61"/>
      <c r="O270" s="126" t="s">
        <v>87</v>
      </c>
      <c r="P270" s="127"/>
      <c r="Q270" s="128"/>
    </row>
    <row r="271" spans="1:17" ht="20.100000000000001" customHeight="1">
      <c r="A271">
        <v>132</v>
      </c>
      <c r="B271" s="56">
        <v>16</v>
      </c>
      <c r="C271" s="108" t="s">
        <v>312</v>
      </c>
      <c r="D271" s="58" t="s">
        <v>514</v>
      </c>
      <c r="E271" s="59" t="s">
        <v>137</v>
      </c>
      <c r="F271" s="96" t="s">
        <v>502</v>
      </c>
      <c r="G271" s="96" t="s">
        <v>241</v>
      </c>
      <c r="H271" s="60"/>
      <c r="I271" s="61"/>
      <c r="J271" s="61"/>
      <c r="K271" s="61"/>
      <c r="L271" s="61"/>
      <c r="M271" s="61"/>
      <c r="N271" s="61"/>
      <c r="O271" s="126" t="s">
        <v>87</v>
      </c>
      <c r="P271" s="127"/>
      <c r="Q271" s="128"/>
    </row>
    <row r="272" spans="1:17" ht="20.100000000000001" customHeight="1">
      <c r="A272">
        <v>133</v>
      </c>
      <c r="B272" s="56">
        <v>17</v>
      </c>
      <c r="C272" s="108" t="s">
        <v>515</v>
      </c>
      <c r="D272" s="58" t="s">
        <v>516</v>
      </c>
      <c r="E272" s="59" t="s">
        <v>185</v>
      </c>
      <c r="F272" s="96" t="s">
        <v>502</v>
      </c>
      <c r="G272" s="96" t="s">
        <v>241</v>
      </c>
      <c r="H272" s="60"/>
      <c r="I272" s="61"/>
      <c r="J272" s="61"/>
      <c r="K272" s="61"/>
      <c r="L272" s="61"/>
      <c r="M272" s="61"/>
      <c r="N272" s="61"/>
      <c r="O272" s="126" t="s">
        <v>88</v>
      </c>
      <c r="P272" s="127"/>
      <c r="Q272" s="128"/>
    </row>
    <row r="273" spans="1:17" ht="20.100000000000001" customHeight="1">
      <c r="A273">
        <v>134</v>
      </c>
      <c r="B273" s="56">
        <v>18</v>
      </c>
      <c r="C273" s="108" t="s">
        <v>314</v>
      </c>
      <c r="D273" s="58" t="s">
        <v>119</v>
      </c>
      <c r="E273" s="59" t="s">
        <v>102</v>
      </c>
      <c r="F273" s="96" t="s">
        <v>502</v>
      </c>
      <c r="G273" s="96" t="s">
        <v>241</v>
      </c>
      <c r="H273" s="60"/>
      <c r="I273" s="61"/>
      <c r="J273" s="61"/>
      <c r="K273" s="61"/>
      <c r="L273" s="61"/>
      <c r="M273" s="61"/>
      <c r="N273" s="61"/>
      <c r="O273" s="126" t="s">
        <v>87</v>
      </c>
      <c r="P273" s="127"/>
      <c r="Q273" s="128"/>
    </row>
    <row r="274" spans="1:17" ht="20.100000000000001" customHeight="1">
      <c r="A274">
        <v>135</v>
      </c>
      <c r="B274" s="56">
        <v>19</v>
      </c>
      <c r="C274" s="108" t="s">
        <v>316</v>
      </c>
      <c r="D274" s="58" t="s">
        <v>517</v>
      </c>
      <c r="E274" s="59" t="s">
        <v>82</v>
      </c>
      <c r="F274" s="96" t="s">
        <v>502</v>
      </c>
      <c r="G274" s="96" t="s">
        <v>241</v>
      </c>
      <c r="H274" s="60"/>
      <c r="I274" s="61"/>
      <c r="J274" s="61"/>
      <c r="K274" s="61"/>
      <c r="L274" s="61"/>
      <c r="M274" s="61"/>
      <c r="N274" s="61"/>
      <c r="O274" s="126" t="s">
        <v>87</v>
      </c>
      <c r="P274" s="127"/>
      <c r="Q274" s="128"/>
    </row>
    <row r="275" spans="1:17" ht="20.100000000000001" customHeight="1">
      <c r="A275">
        <v>136</v>
      </c>
      <c r="B275" s="56">
        <v>20</v>
      </c>
      <c r="C275" s="108" t="s">
        <v>318</v>
      </c>
      <c r="D275" s="58" t="s">
        <v>245</v>
      </c>
      <c r="E275" s="59" t="s">
        <v>177</v>
      </c>
      <c r="F275" s="96" t="s">
        <v>502</v>
      </c>
      <c r="G275" s="96" t="s">
        <v>241</v>
      </c>
      <c r="H275" s="60"/>
      <c r="I275" s="61"/>
      <c r="J275" s="61"/>
      <c r="K275" s="61"/>
      <c r="L275" s="61"/>
      <c r="M275" s="61"/>
      <c r="N275" s="61"/>
      <c r="O275" s="126" t="s">
        <v>87</v>
      </c>
      <c r="P275" s="127"/>
      <c r="Q275" s="128"/>
    </row>
    <row r="276" spans="1:17" ht="20.100000000000001" customHeight="1">
      <c r="A276">
        <v>137</v>
      </c>
      <c r="B276" s="56">
        <v>21</v>
      </c>
      <c r="C276" s="108" t="s">
        <v>324</v>
      </c>
      <c r="D276" s="58" t="s">
        <v>202</v>
      </c>
      <c r="E276" s="59" t="s">
        <v>154</v>
      </c>
      <c r="F276" s="96" t="s">
        <v>502</v>
      </c>
      <c r="G276" s="96" t="s">
        <v>241</v>
      </c>
      <c r="H276" s="60"/>
      <c r="I276" s="61"/>
      <c r="J276" s="61"/>
      <c r="K276" s="61"/>
      <c r="L276" s="61"/>
      <c r="M276" s="61"/>
      <c r="N276" s="61"/>
      <c r="O276" s="126" t="s">
        <v>87</v>
      </c>
      <c r="P276" s="127"/>
      <c r="Q276" s="128"/>
    </row>
    <row r="277" spans="1:17" ht="20.100000000000001" customHeight="1">
      <c r="A277">
        <v>138</v>
      </c>
      <c r="B277" s="56">
        <v>22</v>
      </c>
      <c r="C277" s="108" t="s">
        <v>353</v>
      </c>
      <c r="D277" s="58" t="s">
        <v>167</v>
      </c>
      <c r="E277" s="59" t="s">
        <v>99</v>
      </c>
      <c r="F277" s="96" t="s">
        <v>502</v>
      </c>
      <c r="G277" s="96" t="s">
        <v>242</v>
      </c>
      <c r="H277" s="60"/>
      <c r="I277" s="61"/>
      <c r="J277" s="61"/>
      <c r="K277" s="61"/>
      <c r="L277" s="61"/>
      <c r="M277" s="61"/>
      <c r="N277" s="61"/>
      <c r="O277" s="126" t="s">
        <v>87</v>
      </c>
      <c r="P277" s="127"/>
      <c r="Q277" s="128"/>
    </row>
    <row r="278" spans="1:17" ht="20.100000000000001" customHeight="1">
      <c r="A278">
        <v>0</v>
      </c>
      <c r="B278" s="56">
        <v>23</v>
      </c>
      <c r="C278" s="108" t="s">
        <v>87</v>
      </c>
      <c r="D278" s="58" t="s">
        <v>87</v>
      </c>
      <c r="E278" s="59" t="s">
        <v>87</v>
      </c>
      <c r="F278" s="96" t="s">
        <v>87</v>
      </c>
      <c r="G278" s="96" t="s">
        <v>87</v>
      </c>
      <c r="H278" s="60"/>
      <c r="I278" s="61"/>
      <c r="J278" s="61"/>
      <c r="K278" s="61"/>
      <c r="L278" s="61"/>
      <c r="M278" s="61"/>
      <c r="N278" s="61"/>
      <c r="O278" s="126" t="s">
        <v>87</v>
      </c>
      <c r="P278" s="127"/>
      <c r="Q278" s="128"/>
    </row>
    <row r="279" spans="1:17" ht="20.100000000000001" customHeight="1">
      <c r="A279">
        <v>0</v>
      </c>
      <c r="B279" s="56">
        <v>24</v>
      </c>
      <c r="C279" s="108" t="s">
        <v>87</v>
      </c>
      <c r="D279" s="58" t="s">
        <v>87</v>
      </c>
      <c r="E279" s="59" t="s">
        <v>87</v>
      </c>
      <c r="F279" s="96" t="s">
        <v>87</v>
      </c>
      <c r="G279" s="96" t="s">
        <v>87</v>
      </c>
      <c r="H279" s="60"/>
      <c r="I279" s="61"/>
      <c r="J279" s="61"/>
      <c r="K279" s="61"/>
      <c r="L279" s="61"/>
      <c r="M279" s="61"/>
      <c r="N279" s="61"/>
      <c r="O279" s="126" t="s">
        <v>87</v>
      </c>
      <c r="P279" s="127"/>
      <c r="Q279" s="128"/>
    </row>
    <row r="280" spans="1:17" ht="20.100000000000001" customHeight="1">
      <c r="A280">
        <v>0</v>
      </c>
      <c r="B280" s="56">
        <v>25</v>
      </c>
      <c r="C280" s="108" t="s">
        <v>87</v>
      </c>
      <c r="D280" s="58" t="s">
        <v>87</v>
      </c>
      <c r="E280" s="59" t="s">
        <v>87</v>
      </c>
      <c r="F280" s="96" t="s">
        <v>87</v>
      </c>
      <c r="G280" s="96" t="s">
        <v>87</v>
      </c>
      <c r="H280" s="60"/>
      <c r="I280" s="61"/>
      <c r="J280" s="61"/>
      <c r="K280" s="61"/>
      <c r="L280" s="61"/>
      <c r="M280" s="61"/>
      <c r="N280" s="61"/>
      <c r="O280" s="126" t="s">
        <v>87</v>
      </c>
      <c r="P280" s="127"/>
      <c r="Q280" s="128"/>
    </row>
    <row r="281" spans="1:17" ht="20.100000000000001" customHeight="1">
      <c r="A281">
        <v>0</v>
      </c>
      <c r="B281" s="56">
        <v>26</v>
      </c>
      <c r="C281" s="108" t="s">
        <v>87</v>
      </c>
      <c r="D281" s="58" t="s">
        <v>87</v>
      </c>
      <c r="E281" s="59" t="s">
        <v>87</v>
      </c>
      <c r="F281" s="96" t="s">
        <v>87</v>
      </c>
      <c r="G281" s="96" t="s">
        <v>87</v>
      </c>
      <c r="H281" s="60"/>
      <c r="I281" s="61"/>
      <c r="J281" s="61"/>
      <c r="K281" s="61"/>
      <c r="L281" s="61"/>
      <c r="M281" s="61"/>
      <c r="N281" s="61"/>
      <c r="O281" s="126" t="s">
        <v>87</v>
      </c>
      <c r="P281" s="127"/>
      <c r="Q281" s="128"/>
    </row>
    <row r="282" spans="1:17" ht="20.100000000000001" customHeight="1">
      <c r="A282">
        <v>0</v>
      </c>
      <c r="B282" s="56">
        <v>27</v>
      </c>
      <c r="C282" s="108" t="s">
        <v>87</v>
      </c>
      <c r="D282" s="58" t="s">
        <v>87</v>
      </c>
      <c r="E282" s="59" t="s">
        <v>87</v>
      </c>
      <c r="F282" s="96" t="s">
        <v>87</v>
      </c>
      <c r="G282" s="96" t="s">
        <v>87</v>
      </c>
      <c r="H282" s="60"/>
      <c r="I282" s="61"/>
      <c r="J282" s="61"/>
      <c r="K282" s="61"/>
      <c r="L282" s="61"/>
      <c r="M282" s="61"/>
      <c r="N282" s="61"/>
      <c r="O282" s="126" t="s">
        <v>87</v>
      </c>
      <c r="P282" s="127"/>
      <c r="Q282" s="128"/>
    </row>
    <row r="283" spans="1:17" ht="20.100000000000001" customHeight="1">
      <c r="A283">
        <v>0</v>
      </c>
      <c r="B283" s="56">
        <v>28</v>
      </c>
      <c r="C283" s="108" t="s">
        <v>87</v>
      </c>
      <c r="D283" s="58" t="s">
        <v>87</v>
      </c>
      <c r="E283" s="59" t="s">
        <v>87</v>
      </c>
      <c r="F283" s="96" t="s">
        <v>87</v>
      </c>
      <c r="G283" s="96" t="s">
        <v>87</v>
      </c>
      <c r="H283" s="60"/>
      <c r="I283" s="61"/>
      <c r="J283" s="61"/>
      <c r="K283" s="61"/>
      <c r="L283" s="61"/>
      <c r="M283" s="61"/>
      <c r="N283" s="61"/>
      <c r="O283" s="126" t="s">
        <v>87</v>
      </c>
      <c r="P283" s="127"/>
      <c r="Q283" s="128"/>
    </row>
    <row r="284" spans="1:17" ht="20.100000000000001" customHeight="1">
      <c r="A284">
        <v>0</v>
      </c>
      <c r="B284" s="56">
        <v>29</v>
      </c>
      <c r="C284" s="108" t="s">
        <v>87</v>
      </c>
      <c r="D284" s="58" t="s">
        <v>87</v>
      </c>
      <c r="E284" s="59" t="s">
        <v>87</v>
      </c>
      <c r="F284" s="96" t="s">
        <v>87</v>
      </c>
      <c r="G284" s="96" t="s">
        <v>87</v>
      </c>
      <c r="H284" s="60"/>
      <c r="I284" s="61"/>
      <c r="J284" s="61"/>
      <c r="K284" s="61"/>
      <c r="L284" s="61"/>
      <c r="M284" s="61"/>
      <c r="N284" s="61"/>
      <c r="O284" s="126" t="s">
        <v>87</v>
      </c>
      <c r="P284" s="127"/>
      <c r="Q284" s="128"/>
    </row>
    <row r="285" spans="1:17" ht="20.100000000000001" customHeight="1">
      <c r="A285">
        <v>0</v>
      </c>
      <c r="B285" s="63">
        <v>30</v>
      </c>
      <c r="C285" s="108" t="s">
        <v>87</v>
      </c>
      <c r="D285" s="58" t="s">
        <v>87</v>
      </c>
      <c r="E285" s="59" t="s">
        <v>87</v>
      </c>
      <c r="F285" s="96" t="s">
        <v>87</v>
      </c>
      <c r="G285" s="96" t="s">
        <v>87</v>
      </c>
      <c r="H285" s="64"/>
      <c r="I285" s="65"/>
      <c r="J285" s="65"/>
      <c r="K285" s="65"/>
      <c r="L285" s="65"/>
      <c r="M285" s="65"/>
      <c r="N285" s="65"/>
      <c r="O285" s="126" t="s">
        <v>87</v>
      </c>
      <c r="P285" s="127"/>
      <c r="Q285" s="128"/>
    </row>
    <row r="286" spans="1:17" ht="23.25" customHeight="1">
      <c r="A286">
        <v>0</v>
      </c>
      <c r="B286" s="66" t="s">
        <v>71</v>
      </c>
      <c r="C286" s="109"/>
      <c r="D286" s="68"/>
      <c r="E286" s="69"/>
      <c r="F286" s="97"/>
      <c r="G286" s="97"/>
      <c r="H286" s="71"/>
      <c r="I286" s="72"/>
      <c r="J286" s="72"/>
      <c r="K286" s="72"/>
      <c r="L286" s="72"/>
      <c r="M286" s="72"/>
      <c r="N286" s="72"/>
      <c r="O286" s="62"/>
      <c r="P286" s="62"/>
      <c r="Q286" s="62"/>
    </row>
    <row r="287" spans="1:17" ht="20.100000000000001" customHeight="1">
      <c r="A287">
        <v>0</v>
      </c>
      <c r="B287" s="73" t="s">
        <v>90</v>
      </c>
      <c r="C287" s="110"/>
      <c r="D287" s="75"/>
      <c r="E287" s="76"/>
      <c r="F287" s="98"/>
      <c r="G287" s="98"/>
      <c r="H287" s="78"/>
      <c r="I287" s="79"/>
      <c r="J287" s="79"/>
      <c r="K287" s="79"/>
      <c r="L287" s="79"/>
      <c r="M287" s="79"/>
      <c r="N287" s="79"/>
      <c r="O287" s="80"/>
      <c r="P287" s="80"/>
      <c r="Q287" s="80"/>
    </row>
    <row r="288" spans="1:17" ht="18.75" customHeight="1">
      <c r="A288">
        <v>0</v>
      </c>
      <c r="B288" s="81"/>
      <c r="C288" s="110"/>
      <c r="D288" s="75"/>
      <c r="E288" s="76"/>
      <c r="F288" s="98"/>
      <c r="G288" s="98"/>
      <c r="H288" s="78"/>
      <c r="I288" s="79"/>
      <c r="J288" s="79"/>
      <c r="K288" s="79"/>
      <c r="L288" s="79"/>
      <c r="M288" s="79"/>
      <c r="N288" s="79"/>
      <c r="O288" s="80"/>
      <c r="P288" s="80"/>
      <c r="Q288" s="80"/>
    </row>
    <row r="289" spans="1:18" ht="18" customHeight="1">
      <c r="A289">
        <v>0</v>
      </c>
      <c r="B289" s="81"/>
      <c r="C289" s="110"/>
      <c r="D289" s="75"/>
      <c r="E289" s="76"/>
      <c r="F289" s="98"/>
      <c r="G289" s="98"/>
      <c r="H289" s="78"/>
      <c r="I289" s="79"/>
      <c r="J289" s="79"/>
      <c r="K289" s="79"/>
      <c r="L289" s="79"/>
      <c r="M289" s="79"/>
      <c r="N289" s="79"/>
      <c r="O289" s="80"/>
      <c r="P289" s="80"/>
      <c r="Q289" s="80"/>
    </row>
    <row r="290" spans="1:18" ht="8.25" customHeight="1">
      <c r="A290">
        <v>0</v>
      </c>
      <c r="B290" s="81"/>
      <c r="C290" s="110"/>
      <c r="D290" s="75"/>
      <c r="E290" s="76"/>
      <c r="F290" s="98"/>
      <c r="G290" s="98"/>
      <c r="H290" s="78"/>
      <c r="I290" s="79"/>
      <c r="J290" s="79"/>
      <c r="K290" s="79"/>
      <c r="L290" s="79"/>
      <c r="M290" s="79"/>
      <c r="N290" s="79"/>
      <c r="O290" s="80"/>
      <c r="P290" s="80"/>
      <c r="Q290" s="80"/>
    </row>
    <row r="291" spans="1:18" ht="20.100000000000001" customHeight="1">
      <c r="A291">
        <v>0</v>
      </c>
      <c r="C291" s="111" t="s">
        <v>89</v>
      </c>
      <c r="D291" s="75"/>
      <c r="E291" s="76"/>
      <c r="F291" s="98"/>
      <c r="G291" s="98"/>
      <c r="H291" s="78"/>
      <c r="I291" s="79"/>
      <c r="J291" s="79"/>
      <c r="K291" s="79"/>
      <c r="L291" s="79"/>
      <c r="M291" s="79"/>
      <c r="N291" s="79"/>
      <c r="O291" s="80"/>
      <c r="P291" s="80"/>
      <c r="Q291" s="80"/>
    </row>
    <row r="292" spans="1:18" ht="13.5" customHeight="1">
      <c r="A292">
        <v>0</v>
      </c>
      <c r="B292" s="82"/>
      <c r="C292" s="110"/>
      <c r="D292" s="75"/>
      <c r="E292" s="76"/>
      <c r="F292" s="98"/>
      <c r="G292" s="98"/>
      <c r="H292" s="100" t="s">
        <v>53</v>
      </c>
      <c r="I292" s="101">
        <v>5</v>
      </c>
      <c r="J292" s="101"/>
      <c r="K292" s="101"/>
      <c r="L292" s="101"/>
      <c r="M292" s="79"/>
      <c r="N292" s="104" t="s">
        <v>50</v>
      </c>
      <c r="O292" s="105">
        <v>1</v>
      </c>
      <c r="Q292" s="102"/>
      <c r="R292" s="92"/>
    </row>
    <row r="293" spans="1:18" ht="20.100000000000001" customHeight="1">
      <c r="A293">
        <v>0</v>
      </c>
      <c r="B293" s="83">
        <v>31</v>
      </c>
      <c r="C293" s="112" t="s">
        <v>87</v>
      </c>
      <c r="D293" s="85" t="s">
        <v>87</v>
      </c>
      <c r="E293" s="86" t="s">
        <v>87</v>
      </c>
      <c r="F293" s="99" t="s">
        <v>87</v>
      </c>
      <c r="G293" s="99" t="s">
        <v>87</v>
      </c>
      <c r="H293" s="87"/>
      <c r="I293" s="88"/>
      <c r="J293" s="88"/>
      <c r="K293" s="88"/>
      <c r="L293" s="88"/>
      <c r="M293" s="88"/>
      <c r="N293" s="88"/>
      <c r="O293" s="131" t="s">
        <v>87</v>
      </c>
      <c r="P293" s="132"/>
      <c r="Q293" s="133"/>
    </row>
    <row r="294" spans="1:18" ht="20.100000000000001" customHeight="1">
      <c r="A294">
        <v>0</v>
      </c>
      <c r="B294" s="56">
        <v>32</v>
      </c>
      <c r="C294" s="108" t="s">
        <v>87</v>
      </c>
      <c r="D294" s="58" t="s">
        <v>87</v>
      </c>
      <c r="E294" s="59" t="s">
        <v>87</v>
      </c>
      <c r="F294" s="96" t="s">
        <v>87</v>
      </c>
      <c r="G294" s="96" t="s">
        <v>87</v>
      </c>
      <c r="H294" s="60"/>
      <c r="I294" s="61"/>
      <c r="J294" s="61"/>
      <c r="K294" s="61"/>
      <c r="L294" s="61"/>
      <c r="M294" s="61"/>
      <c r="N294" s="61"/>
      <c r="O294" s="126" t="s">
        <v>87</v>
      </c>
      <c r="P294" s="127"/>
      <c r="Q294" s="128"/>
    </row>
    <row r="295" spans="1:18" ht="20.100000000000001" customHeight="1">
      <c r="A295">
        <v>0</v>
      </c>
      <c r="B295" s="56">
        <v>33</v>
      </c>
      <c r="C295" s="108" t="s">
        <v>87</v>
      </c>
      <c r="D295" s="58" t="s">
        <v>87</v>
      </c>
      <c r="E295" s="59" t="s">
        <v>87</v>
      </c>
      <c r="F295" s="96" t="s">
        <v>87</v>
      </c>
      <c r="G295" s="96" t="s">
        <v>87</v>
      </c>
      <c r="H295" s="60"/>
      <c r="I295" s="61"/>
      <c r="J295" s="61"/>
      <c r="K295" s="61"/>
      <c r="L295" s="61"/>
      <c r="M295" s="61"/>
      <c r="N295" s="61"/>
      <c r="O295" s="126" t="s">
        <v>87</v>
      </c>
      <c r="P295" s="127"/>
      <c r="Q295" s="128"/>
    </row>
    <row r="296" spans="1:18" ht="20.100000000000001" customHeight="1">
      <c r="A296">
        <v>0</v>
      </c>
      <c r="B296" s="56">
        <v>34</v>
      </c>
      <c r="C296" s="108" t="s">
        <v>87</v>
      </c>
      <c r="D296" s="58" t="s">
        <v>87</v>
      </c>
      <c r="E296" s="59" t="s">
        <v>87</v>
      </c>
      <c r="F296" s="96" t="s">
        <v>87</v>
      </c>
      <c r="G296" s="96" t="s">
        <v>87</v>
      </c>
      <c r="H296" s="60"/>
      <c r="I296" s="61"/>
      <c r="J296" s="61"/>
      <c r="K296" s="61"/>
      <c r="L296" s="61"/>
      <c r="M296" s="61"/>
      <c r="N296" s="61"/>
      <c r="O296" s="126" t="s">
        <v>87</v>
      </c>
      <c r="P296" s="127"/>
      <c r="Q296" s="128"/>
    </row>
    <row r="297" spans="1:18" ht="20.100000000000001" customHeight="1">
      <c r="A297">
        <v>0</v>
      </c>
      <c r="B297" s="56">
        <v>35</v>
      </c>
      <c r="C297" s="108" t="s">
        <v>87</v>
      </c>
      <c r="D297" s="58" t="s">
        <v>87</v>
      </c>
      <c r="E297" s="59" t="s">
        <v>87</v>
      </c>
      <c r="F297" s="96" t="s">
        <v>87</v>
      </c>
      <c r="G297" s="96" t="s">
        <v>87</v>
      </c>
      <c r="H297" s="60"/>
      <c r="I297" s="61"/>
      <c r="J297" s="61"/>
      <c r="K297" s="61"/>
      <c r="L297" s="61"/>
      <c r="M297" s="61"/>
      <c r="N297" s="61"/>
      <c r="O297" s="126" t="s">
        <v>87</v>
      </c>
      <c r="P297" s="127"/>
      <c r="Q297" s="128"/>
    </row>
    <row r="298" spans="1:18" ht="20.100000000000001" customHeight="1">
      <c r="A298">
        <v>0</v>
      </c>
      <c r="B298" s="56">
        <v>36</v>
      </c>
      <c r="C298" s="108" t="s">
        <v>87</v>
      </c>
      <c r="D298" s="58" t="s">
        <v>87</v>
      </c>
      <c r="E298" s="59" t="s">
        <v>87</v>
      </c>
      <c r="F298" s="96" t="s">
        <v>87</v>
      </c>
      <c r="G298" s="96" t="s">
        <v>87</v>
      </c>
      <c r="H298" s="60"/>
      <c r="I298" s="61"/>
      <c r="J298" s="61"/>
      <c r="K298" s="61"/>
      <c r="L298" s="61"/>
      <c r="M298" s="61"/>
      <c r="N298" s="61"/>
      <c r="O298" s="126" t="s">
        <v>87</v>
      </c>
      <c r="P298" s="127"/>
      <c r="Q298" s="128"/>
    </row>
    <row r="299" spans="1:18" ht="20.100000000000001" customHeight="1">
      <c r="A299">
        <v>0</v>
      </c>
      <c r="B299" s="56">
        <v>37</v>
      </c>
      <c r="C299" s="108" t="s">
        <v>87</v>
      </c>
      <c r="D299" s="58" t="s">
        <v>87</v>
      </c>
      <c r="E299" s="59" t="s">
        <v>87</v>
      </c>
      <c r="F299" s="96" t="s">
        <v>87</v>
      </c>
      <c r="G299" s="96" t="s">
        <v>87</v>
      </c>
      <c r="H299" s="60"/>
      <c r="I299" s="61"/>
      <c r="J299" s="61"/>
      <c r="K299" s="61"/>
      <c r="L299" s="61"/>
      <c r="M299" s="61"/>
      <c r="N299" s="61"/>
      <c r="O299" s="126" t="s">
        <v>87</v>
      </c>
      <c r="P299" s="127"/>
      <c r="Q299" s="128"/>
    </row>
    <row r="300" spans="1:18" ht="20.100000000000001" customHeight="1">
      <c r="A300">
        <v>0</v>
      </c>
      <c r="B300" s="56">
        <v>38</v>
      </c>
      <c r="C300" s="108" t="s">
        <v>87</v>
      </c>
      <c r="D300" s="58" t="s">
        <v>87</v>
      </c>
      <c r="E300" s="59" t="s">
        <v>87</v>
      </c>
      <c r="F300" s="96" t="s">
        <v>87</v>
      </c>
      <c r="G300" s="96" t="s">
        <v>87</v>
      </c>
      <c r="H300" s="60"/>
      <c r="I300" s="61"/>
      <c r="J300" s="61"/>
      <c r="K300" s="61"/>
      <c r="L300" s="61"/>
      <c r="M300" s="61"/>
      <c r="N300" s="61"/>
      <c r="O300" s="126" t="s">
        <v>87</v>
      </c>
      <c r="P300" s="127"/>
      <c r="Q300" s="128"/>
    </row>
    <row r="301" spans="1:18" ht="20.100000000000001" customHeight="1">
      <c r="A301">
        <v>0</v>
      </c>
      <c r="B301" s="56">
        <v>39</v>
      </c>
      <c r="C301" s="108" t="s">
        <v>87</v>
      </c>
      <c r="D301" s="58" t="s">
        <v>87</v>
      </c>
      <c r="E301" s="59" t="s">
        <v>87</v>
      </c>
      <c r="F301" s="96" t="s">
        <v>87</v>
      </c>
      <c r="G301" s="96" t="s">
        <v>87</v>
      </c>
      <c r="H301" s="60"/>
      <c r="I301" s="61"/>
      <c r="J301" s="61"/>
      <c r="K301" s="61"/>
      <c r="L301" s="61"/>
      <c r="M301" s="61"/>
      <c r="N301" s="61"/>
      <c r="O301" s="126" t="s">
        <v>87</v>
      </c>
      <c r="P301" s="127"/>
      <c r="Q301" s="128"/>
    </row>
    <row r="302" spans="1:18" ht="20.100000000000001" customHeight="1">
      <c r="A302">
        <v>0</v>
      </c>
      <c r="B302" s="56">
        <v>40</v>
      </c>
      <c r="C302" s="108" t="s">
        <v>87</v>
      </c>
      <c r="D302" s="58" t="s">
        <v>87</v>
      </c>
      <c r="E302" s="59" t="s">
        <v>87</v>
      </c>
      <c r="F302" s="96" t="s">
        <v>87</v>
      </c>
      <c r="G302" s="96" t="s">
        <v>87</v>
      </c>
      <c r="H302" s="60"/>
      <c r="I302" s="61"/>
      <c r="J302" s="61"/>
      <c r="K302" s="61"/>
      <c r="L302" s="61"/>
      <c r="M302" s="61"/>
      <c r="N302" s="61"/>
      <c r="O302" s="126" t="s">
        <v>87</v>
      </c>
      <c r="P302" s="127"/>
      <c r="Q302" s="128"/>
    </row>
    <row r="303" spans="1:18" ht="20.100000000000001" customHeight="1">
      <c r="A303">
        <v>0</v>
      </c>
      <c r="B303" s="56">
        <v>41</v>
      </c>
      <c r="C303" s="108" t="s">
        <v>87</v>
      </c>
      <c r="D303" s="58" t="s">
        <v>87</v>
      </c>
      <c r="E303" s="59" t="s">
        <v>87</v>
      </c>
      <c r="F303" s="96" t="s">
        <v>87</v>
      </c>
      <c r="G303" s="96" t="s">
        <v>87</v>
      </c>
      <c r="H303" s="60"/>
      <c r="I303" s="61"/>
      <c r="J303" s="61"/>
      <c r="K303" s="61"/>
      <c r="L303" s="61"/>
      <c r="M303" s="61"/>
      <c r="N303" s="61"/>
      <c r="O303" s="126" t="s">
        <v>87</v>
      </c>
      <c r="P303" s="127"/>
      <c r="Q303" s="128"/>
    </row>
    <row r="304" spans="1:18" ht="20.100000000000001" customHeight="1">
      <c r="A304">
        <v>0</v>
      </c>
      <c r="B304" s="56">
        <v>42</v>
      </c>
      <c r="C304" s="108" t="s">
        <v>87</v>
      </c>
      <c r="D304" s="58" t="s">
        <v>87</v>
      </c>
      <c r="E304" s="59" t="s">
        <v>87</v>
      </c>
      <c r="F304" s="96" t="s">
        <v>87</v>
      </c>
      <c r="G304" s="96" t="s">
        <v>87</v>
      </c>
      <c r="H304" s="60"/>
      <c r="I304" s="61"/>
      <c r="J304" s="61"/>
      <c r="K304" s="61"/>
      <c r="L304" s="61"/>
      <c r="M304" s="61"/>
      <c r="N304" s="61"/>
      <c r="O304" s="126" t="s">
        <v>87</v>
      </c>
      <c r="P304" s="127"/>
      <c r="Q304" s="128"/>
    </row>
    <row r="305" spans="1:17" ht="20.100000000000001" customHeight="1">
      <c r="A305">
        <v>0</v>
      </c>
      <c r="B305" s="56">
        <v>43</v>
      </c>
      <c r="C305" s="108" t="s">
        <v>87</v>
      </c>
      <c r="D305" s="58" t="s">
        <v>87</v>
      </c>
      <c r="E305" s="59" t="s">
        <v>87</v>
      </c>
      <c r="F305" s="96" t="s">
        <v>87</v>
      </c>
      <c r="G305" s="96" t="s">
        <v>87</v>
      </c>
      <c r="H305" s="60"/>
      <c r="I305" s="61"/>
      <c r="J305" s="61"/>
      <c r="K305" s="61"/>
      <c r="L305" s="61"/>
      <c r="M305" s="61"/>
      <c r="N305" s="61"/>
      <c r="O305" s="126" t="s">
        <v>87</v>
      </c>
      <c r="P305" s="127"/>
      <c r="Q305" s="128"/>
    </row>
    <row r="306" spans="1:17" ht="20.100000000000001" customHeight="1">
      <c r="A306">
        <v>0</v>
      </c>
      <c r="B306" s="56">
        <v>44</v>
      </c>
      <c r="C306" s="108" t="s">
        <v>87</v>
      </c>
      <c r="D306" s="58" t="s">
        <v>87</v>
      </c>
      <c r="E306" s="59" t="s">
        <v>87</v>
      </c>
      <c r="F306" s="96" t="s">
        <v>87</v>
      </c>
      <c r="G306" s="96" t="s">
        <v>87</v>
      </c>
      <c r="H306" s="60"/>
      <c r="I306" s="61"/>
      <c r="J306" s="61"/>
      <c r="K306" s="61"/>
      <c r="L306" s="61"/>
      <c r="M306" s="61"/>
      <c r="N306" s="61"/>
      <c r="O306" s="126" t="s">
        <v>87</v>
      </c>
      <c r="P306" s="127"/>
      <c r="Q306" s="128"/>
    </row>
    <row r="307" spans="1:17" ht="20.100000000000001" customHeight="1">
      <c r="A307">
        <v>0</v>
      </c>
      <c r="B307" s="56">
        <v>45</v>
      </c>
      <c r="C307" s="108" t="s">
        <v>87</v>
      </c>
      <c r="D307" s="58" t="s">
        <v>87</v>
      </c>
      <c r="E307" s="59" t="s">
        <v>87</v>
      </c>
      <c r="F307" s="96" t="s">
        <v>87</v>
      </c>
      <c r="G307" s="96" t="s">
        <v>87</v>
      </c>
      <c r="H307" s="60"/>
      <c r="I307" s="61"/>
      <c r="J307" s="61"/>
      <c r="K307" s="61"/>
      <c r="L307" s="61"/>
      <c r="M307" s="61"/>
      <c r="N307" s="61"/>
      <c r="O307" s="126" t="s">
        <v>87</v>
      </c>
      <c r="P307" s="127"/>
      <c r="Q307" s="128"/>
    </row>
    <row r="308" spans="1:17" ht="20.100000000000001" customHeight="1">
      <c r="A308">
        <v>0</v>
      </c>
      <c r="B308" s="56">
        <v>46</v>
      </c>
      <c r="C308" s="108" t="s">
        <v>87</v>
      </c>
      <c r="D308" s="58" t="s">
        <v>87</v>
      </c>
      <c r="E308" s="59" t="s">
        <v>87</v>
      </c>
      <c r="F308" s="96" t="s">
        <v>87</v>
      </c>
      <c r="G308" s="96" t="s">
        <v>87</v>
      </c>
      <c r="H308" s="60"/>
      <c r="I308" s="61"/>
      <c r="J308" s="61"/>
      <c r="K308" s="61"/>
      <c r="L308" s="61"/>
      <c r="M308" s="61"/>
      <c r="N308" s="61"/>
      <c r="O308" s="126" t="s">
        <v>87</v>
      </c>
      <c r="P308" s="127"/>
      <c r="Q308" s="128"/>
    </row>
    <row r="309" spans="1:17" ht="20.100000000000001" customHeight="1">
      <c r="A309">
        <v>0</v>
      </c>
      <c r="B309" s="56">
        <v>47</v>
      </c>
      <c r="C309" s="108" t="s">
        <v>87</v>
      </c>
      <c r="D309" s="58" t="s">
        <v>87</v>
      </c>
      <c r="E309" s="59" t="s">
        <v>87</v>
      </c>
      <c r="F309" s="96" t="s">
        <v>87</v>
      </c>
      <c r="G309" s="96" t="s">
        <v>87</v>
      </c>
      <c r="H309" s="60"/>
      <c r="I309" s="61"/>
      <c r="J309" s="61"/>
      <c r="K309" s="61"/>
      <c r="L309" s="61"/>
      <c r="M309" s="61"/>
      <c r="N309" s="61"/>
      <c r="O309" s="126" t="s">
        <v>87</v>
      </c>
      <c r="P309" s="127"/>
      <c r="Q309" s="128"/>
    </row>
    <row r="310" spans="1:17" ht="20.100000000000001" customHeight="1">
      <c r="A310">
        <v>0</v>
      </c>
      <c r="B310" s="56">
        <v>48</v>
      </c>
      <c r="C310" s="108" t="s">
        <v>87</v>
      </c>
      <c r="D310" s="58" t="s">
        <v>87</v>
      </c>
      <c r="E310" s="59" t="s">
        <v>87</v>
      </c>
      <c r="F310" s="96" t="s">
        <v>87</v>
      </c>
      <c r="G310" s="96" t="s">
        <v>87</v>
      </c>
      <c r="H310" s="60"/>
      <c r="I310" s="61"/>
      <c r="J310" s="61"/>
      <c r="K310" s="61"/>
      <c r="L310" s="61"/>
      <c r="M310" s="61"/>
      <c r="N310" s="61"/>
      <c r="O310" s="126" t="s">
        <v>87</v>
      </c>
      <c r="P310" s="127"/>
      <c r="Q310" s="128"/>
    </row>
    <row r="311" spans="1:17" ht="20.100000000000001" customHeight="1">
      <c r="A311">
        <v>0</v>
      </c>
      <c r="B311" s="56">
        <v>49</v>
      </c>
      <c r="C311" s="108" t="s">
        <v>87</v>
      </c>
      <c r="D311" s="58" t="s">
        <v>87</v>
      </c>
      <c r="E311" s="59" t="s">
        <v>87</v>
      </c>
      <c r="F311" s="96" t="s">
        <v>87</v>
      </c>
      <c r="G311" s="96" t="s">
        <v>87</v>
      </c>
      <c r="H311" s="60"/>
      <c r="I311" s="61"/>
      <c r="J311" s="61"/>
      <c r="K311" s="61"/>
      <c r="L311" s="61"/>
      <c r="M311" s="61"/>
      <c r="N311" s="61"/>
      <c r="O311" s="126" t="s">
        <v>87</v>
      </c>
      <c r="P311" s="127"/>
      <c r="Q311" s="128"/>
    </row>
    <row r="312" spans="1:17" ht="20.100000000000001" customHeight="1">
      <c r="A312">
        <v>0</v>
      </c>
      <c r="B312" s="56">
        <v>50</v>
      </c>
      <c r="C312" s="108" t="s">
        <v>87</v>
      </c>
      <c r="D312" s="58" t="s">
        <v>87</v>
      </c>
      <c r="E312" s="59" t="s">
        <v>87</v>
      </c>
      <c r="F312" s="96" t="s">
        <v>87</v>
      </c>
      <c r="G312" s="96" t="s">
        <v>87</v>
      </c>
      <c r="H312" s="60"/>
      <c r="I312" s="61"/>
      <c r="J312" s="61"/>
      <c r="K312" s="61"/>
      <c r="L312" s="61"/>
      <c r="M312" s="61"/>
      <c r="N312" s="61"/>
      <c r="O312" s="126" t="s">
        <v>87</v>
      </c>
      <c r="P312" s="127"/>
      <c r="Q312" s="128"/>
    </row>
    <row r="313" spans="1:17" ht="20.100000000000001" customHeight="1">
      <c r="A313">
        <v>0</v>
      </c>
      <c r="B313" s="56">
        <v>51</v>
      </c>
      <c r="C313" s="108" t="s">
        <v>87</v>
      </c>
      <c r="D313" s="58" t="s">
        <v>87</v>
      </c>
      <c r="E313" s="59" t="s">
        <v>87</v>
      </c>
      <c r="F313" s="96" t="s">
        <v>87</v>
      </c>
      <c r="G313" s="96" t="s">
        <v>87</v>
      </c>
      <c r="H313" s="60"/>
      <c r="I313" s="61"/>
      <c r="J313" s="61"/>
      <c r="K313" s="61"/>
      <c r="L313" s="61"/>
      <c r="M313" s="61"/>
      <c r="N313" s="61"/>
      <c r="O313" s="126" t="s">
        <v>87</v>
      </c>
      <c r="P313" s="127"/>
      <c r="Q313" s="128"/>
    </row>
    <row r="314" spans="1:17" ht="20.100000000000001" customHeight="1">
      <c r="A314">
        <v>0</v>
      </c>
      <c r="B314" s="56">
        <v>52</v>
      </c>
      <c r="C314" s="108" t="s">
        <v>87</v>
      </c>
      <c r="D314" s="58" t="s">
        <v>87</v>
      </c>
      <c r="E314" s="59" t="s">
        <v>87</v>
      </c>
      <c r="F314" s="96" t="s">
        <v>87</v>
      </c>
      <c r="G314" s="96" t="s">
        <v>87</v>
      </c>
      <c r="H314" s="60"/>
      <c r="I314" s="61"/>
      <c r="J314" s="61"/>
      <c r="K314" s="61"/>
      <c r="L314" s="61"/>
      <c r="M314" s="61"/>
      <c r="N314" s="61"/>
      <c r="O314" s="126" t="s">
        <v>87</v>
      </c>
      <c r="P314" s="127"/>
      <c r="Q314" s="128"/>
    </row>
    <row r="315" spans="1:17" ht="20.100000000000001" customHeight="1">
      <c r="A315">
        <v>0</v>
      </c>
      <c r="B315" s="56">
        <v>53</v>
      </c>
      <c r="C315" s="108" t="s">
        <v>87</v>
      </c>
      <c r="D315" s="58" t="s">
        <v>87</v>
      </c>
      <c r="E315" s="59" t="s">
        <v>87</v>
      </c>
      <c r="F315" s="96" t="s">
        <v>87</v>
      </c>
      <c r="G315" s="96" t="s">
        <v>87</v>
      </c>
      <c r="H315" s="60"/>
      <c r="I315" s="61"/>
      <c r="J315" s="61"/>
      <c r="K315" s="61"/>
      <c r="L315" s="61"/>
      <c r="M315" s="61"/>
      <c r="N315" s="61"/>
      <c r="O315" s="126" t="s">
        <v>87</v>
      </c>
      <c r="P315" s="127"/>
      <c r="Q315" s="128"/>
    </row>
    <row r="316" spans="1:17" ht="20.100000000000001" customHeight="1">
      <c r="A316">
        <v>0</v>
      </c>
      <c r="B316" s="56">
        <v>54</v>
      </c>
      <c r="C316" s="108" t="s">
        <v>87</v>
      </c>
      <c r="D316" s="58" t="s">
        <v>87</v>
      </c>
      <c r="E316" s="59" t="s">
        <v>87</v>
      </c>
      <c r="F316" s="96" t="s">
        <v>87</v>
      </c>
      <c r="G316" s="96" t="s">
        <v>87</v>
      </c>
      <c r="H316" s="60"/>
      <c r="I316" s="61"/>
      <c r="J316" s="61"/>
      <c r="K316" s="61"/>
      <c r="L316" s="61"/>
      <c r="M316" s="61"/>
      <c r="N316" s="61"/>
      <c r="O316" s="126" t="s">
        <v>87</v>
      </c>
      <c r="P316" s="127"/>
      <c r="Q316" s="128"/>
    </row>
    <row r="317" spans="1:17" ht="20.100000000000001" customHeight="1">
      <c r="A317">
        <v>0</v>
      </c>
      <c r="B317" s="56">
        <v>55</v>
      </c>
      <c r="C317" s="108" t="s">
        <v>87</v>
      </c>
      <c r="D317" s="58" t="s">
        <v>87</v>
      </c>
      <c r="E317" s="59" t="s">
        <v>87</v>
      </c>
      <c r="F317" s="96" t="s">
        <v>87</v>
      </c>
      <c r="G317" s="96" t="s">
        <v>87</v>
      </c>
      <c r="H317" s="60"/>
      <c r="I317" s="61"/>
      <c r="J317" s="61"/>
      <c r="K317" s="61"/>
      <c r="L317" s="61"/>
      <c r="M317" s="61"/>
      <c r="N317" s="61"/>
      <c r="O317" s="126" t="s">
        <v>87</v>
      </c>
      <c r="P317" s="127"/>
      <c r="Q317" s="128"/>
    </row>
    <row r="318" spans="1:17" ht="20.100000000000001" customHeight="1">
      <c r="A318">
        <v>0</v>
      </c>
      <c r="B318" s="56">
        <v>56</v>
      </c>
      <c r="C318" s="108" t="s">
        <v>87</v>
      </c>
      <c r="D318" s="58" t="s">
        <v>87</v>
      </c>
      <c r="E318" s="59" t="s">
        <v>87</v>
      </c>
      <c r="F318" s="96" t="s">
        <v>87</v>
      </c>
      <c r="G318" s="96" t="s">
        <v>87</v>
      </c>
      <c r="H318" s="60"/>
      <c r="I318" s="61"/>
      <c r="J318" s="61"/>
      <c r="K318" s="61"/>
      <c r="L318" s="61"/>
      <c r="M318" s="61"/>
      <c r="N318" s="61"/>
      <c r="O318" s="126" t="s">
        <v>87</v>
      </c>
      <c r="P318" s="127"/>
      <c r="Q318" s="128"/>
    </row>
    <row r="319" spans="1:17" ht="20.100000000000001" customHeight="1">
      <c r="A319">
        <v>0</v>
      </c>
      <c r="B319" s="56">
        <v>57</v>
      </c>
      <c r="C319" s="108" t="s">
        <v>87</v>
      </c>
      <c r="D319" s="58" t="s">
        <v>87</v>
      </c>
      <c r="E319" s="59" t="s">
        <v>87</v>
      </c>
      <c r="F319" s="96" t="s">
        <v>87</v>
      </c>
      <c r="G319" s="96" t="s">
        <v>87</v>
      </c>
      <c r="H319" s="60"/>
      <c r="I319" s="61"/>
      <c r="J319" s="61"/>
      <c r="K319" s="61"/>
      <c r="L319" s="61"/>
      <c r="M319" s="61"/>
      <c r="N319" s="61"/>
      <c r="O319" s="126" t="s">
        <v>87</v>
      </c>
      <c r="P319" s="127"/>
      <c r="Q319" s="128"/>
    </row>
    <row r="320" spans="1:17" ht="20.100000000000001" customHeight="1">
      <c r="A320">
        <v>0</v>
      </c>
      <c r="B320" s="56">
        <v>58</v>
      </c>
      <c r="C320" s="108" t="s">
        <v>87</v>
      </c>
      <c r="D320" s="58" t="s">
        <v>87</v>
      </c>
      <c r="E320" s="59" t="s">
        <v>87</v>
      </c>
      <c r="F320" s="96" t="s">
        <v>87</v>
      </c>
      <c r="G320" s="96" t="s">
        <v>87</v>
      </c>
      <c r="H320" s="60"/>
      <c r="I320" s="61"/>
      <c r="J320" s="61"/>
      <c r="K320" s="61"/>
      <c r="L320" s="61"/>
      <c r="M320" s="61"/>
      <c r="N320" s="61"/>
      <c r="O320" s="126" t="s">
        <v>87</v>
      </c>
      <c r="P320" s="127"/>
      <c r="Q320" s="128"/>
    </row>
    <row r="321" spans="1:17" ht="20.100000000000001" customHeight="1">
      <c r="A321">
        <v>0</v>
      </c>
      <c r="B321" s="56">
        <v>59</v>
      </c>
      <c r="C321" s="108" t="s">
        <v>87</v>
      </c>
      <c r="D321" s="58" t="s">
        <v>87</v>
      </c>
      <c r="E321" s="59" t="s">
        <v>87</v>
      </c>
      <c r="F321" s="96" t="s">
        <v>87</v>
      </c>
      <c r="G321" s="96" t="s">
        <v>87</v>
      </c>
      <c r="H321" s="60"/>
      <c r="I321" s="61"/>
      <c r="J321" s="61"/>
      <c r="K321" s="61"/>
      <c r="L321" s="61"/>
      <c r="M321" s="61"/>
      <c r="N321" s="61"/>
      <c r="O321" s="126" t="s">
        <v>87</v>
      </c>
      <c r="P321" s="127"/>
      <c r="Q321" s="128"/>
    </row>
    <row r="322" spans="1:17" ht="20.100000000000001" customHeight="1">
      <c r="A322">
        <v>0</v>
      </c>
      <c r="B322" s="56">
        <v>60</v>
      </c>
      <c r="C322" s="108" t="s">
        <v>87</v>
      </c>
      <c r="D322" s="58" t="s">
        <v>87</v>
      </c>
      <c r="E322" s="59" t="s">
        <v>87</v>
      </c>
      <c r="F322" s="96" t="s">
        <v>87</v>
      </c>
      <c r="G322" s="96" t="s">
        <v>87</v>
      </c>
      <c r="H322" s="60"/>
      <c r="I322" s="61"/>
      <c r="J322" s="61"/>
      <c r="K322" s="61"/>
      <c r="L322" s="61"/>
      <c r="M322" s="61"/>
      <c r="N322" s="61"/>
      <c r="O322" s="126" t="s">
        <v>87</v>
      </c>
      <c r="P322" s="127"/>
      <c r="Q322" s="128"/>
    </row>
    <row r="323" spans="1:17" ht="23.25" customHeight="1">
      <c r="A323">
        <v>0</v>
      </c>
      <c r="B323" s="66" t="s">
        <v>71</v>
      </c>
      <c r="C323" s="109"/>
      <c r="D323" s="68"/>
      <c r="E323" s="69"/>
      <c r="F323" s="97"/>
      <c r="G323" s="97"/>
      <c r="H323" s="71"/>
      <c r="I323" s="72"/>
      <c r="J323" s="72"/>
      <c r="K323" s="72"/>
      <c r="L323" s="72"/>
      <c r="M323" s="72"/>
      <c r="N323" s="72"/>
      <c r="O323" s="62"/>
      <c r="P323" s="62"/>
      <c r="Q323" s="62"/>
    </row>
    <row r="324" spans="1:17" ht="20.100000000000001" customHeight="1">
      <c r="A324">
        <v>0</v>
      </c>
      <c r="B324" s="73" t="s">
        <v>90</v>
      </c>
      <c r="C324" s="110"/>
      <c r="D324" s="75"/>
      <c r="E324" s="76"/>
      <c r="F324" s="98"/>
      <c r="G324" s="98"/>
      <c r="H324" s="78"/>
      <c r="I324" s="79"/>
      <c r="J324" s="79"/>
      <c r="K324" s="79"/>
      <c r="L324" s="79"/>
      <c r="M324" s="79"/>
      <c r="N324" s="79"/>
      <c r="O324" s="80"/>
      <c r="P324" s="80"/>
      <c r="Q324" s="80"/>
    </row>
    <row r="325" spans="1:17" ht="20.100000000000001" customHeight="1">
      <c r="A325">
        <v>0</v>
      </c>
      <c r="B325" s="81"/>
      <c r="C325" s="110"/>
      <c r="D325" s="75"/>
      <c r="E325" s="76"/>
      <c r="F325" s="98"/>
      <c r="G325" s="98"/>
      <c r="H325" s="78"/>
      <c r="I325" s="79"/>
      <c r="J325" s="79"/>
      <c r="K325" s="79"/>
      <c r="L325" s="79"/>
      <c r="M325" s="79"/>
      <c r="N325" s="79"/>
      <c r="O325" s="80"/>
      <c r="P325" s="80"/>
      <c r="Q325" s="80"/>
    </row>
    <row r="326" spans="1:17" ht="18" customHeight="1">
      <c r="A326">
        <v>0</v>
      </c>
      <c r="B326" s="81"/>
      <c r="C326" s="110"/>
      <c r="D326" s="75"/>
      <c r="E326" s="76"/>
      <c r="F326" s="98"/>
      <c r="G326" s="98"/>
      <c r="H326" s="78"/>
      <c r="I326" s="79"/>
      <c r="J326" s="79"/>
      <c r="K326" s="79"/>
      <c r="L326" s="79"/>
      <c r="M326" s="79"/>
      <c r="N326" s="79"/>
      <c r="O326" s="80"/>
      <c r="P326" s="80"/>
      <c r="Q326" s="80"/>
    </row>
    <row r="327" spans="1:17" ht="8.25" customHeight="1">
      <c r="A327">
        <v>0</v>
      </c>
      <c r="B327" s="81"/>
      <c r="C327" s="110"/>
      <c r="D327" s="75"/>
      <c r="E327" s="76"/>
      <c r="F327" s="98"/>
      <c r="G327" s="98"/>
      <c r="H327" s="78"/>
      <c r="I327" s="79"/>
      <c r="J327" s="79"/>
      <c r="K327" s="79"/>
      <c r="L327" s="79"/>
      <c r="M327" s="79"/>
      <c r="N327" s="79"/>
      <c r="O327" s="80"/>
      <c r="P327" s="80"/>
      <c r="Q327" s="80"/>
    </row>
    <row r="328" spans="1:17" ht="20.100000000000001" customHeight="1">
      <c r="A328">
        <v>0</v>
      </c>
      <c r="B328" s="82"/>
      <c r="C328" s="111" t="s">
        <v>89</v>
      </c>
      <c r="D328" s="75"/>
      <c r="E328" s="76"/>
      <c r="F328" s="98"/>
      <c r="G328" s="98"/>
      <c r="H328" s="78"/>
      <c r="I328" s="79"/>
      <c r="J328" s="79"/>
      <c r="K328" s="79"/>
      <c r="L328" s="79"/>
      <c r="M328" s="79"/>
      <c r="N328" s="79"/>
      <c r="O328" s="80"/>
      <c r="P328" s="80"/>
      <c r="Q328" s="80"/>
    </row>
    <row r="329" spans="1:17" ht="12.75" customHeight="1">
      <c r="A329">
        <v>0</v>
      </c>
      <c r="B329" s="82"/>
      <c r="C329" s="110"/>
      <c r="D329" s="75"/>
      <c r="E329" s="76"/>
      <c r="F329" s="98"/>
      <c r="G329" s="98"/>
      <c r="H329" s="100" t="s">
        <v>53</v>
      </c>
      <c r="I329" s="101">
        <v>5</v>
      </c>
      <c r="J329" s="101"/>
      <c r="K329" s="101"/>
      <c r="L329" s="101"/>
      <c r="M329" s="79"/>
      <c r="N329" s="91" t="s">
        <v>51</v>
      </c>
      <c r="O329" s="103">
        <v>1</v>
      </c>
      <c r="P329" s="80"/>
    </row>
    <row r="331" spans="1:17" s="47" customFormat="1">
      <c r="C331" s="146" t="s">
        <v>57</v>
      </c>
      <c r="D331" s="146"/>
      <c r="E331" s="48"/>
      <c r="F331" s="147" t="s">
        <v>251</v>
      </c>
      <c r="G331" s="147"/>
      <c r="H331" s="147"/>
      <c r="I331" s="147"/>
      <c r="J331" s="147"/>
      <c r="K331" s="147"/>
      <c r="L331" s="147"/>
      <c r="M331" s="147"/>
      <c r="N331" s="147"/>
      <c r="O331" s="49" t="s">
        <v>543</v>
      </c>
    </row>
    <row r="332" spans="1:17" s="47" customFormat="1">
      <c r="C332" s="146" t="s">
        <v>249</v>
      </c>
      <c r="D332" s="146"/>
      <c r="E332" s="50" t="s">
        <v>557</v>
      </c>
      <c r="F332" s="148" t="s">
        <v>549</v>
      </c>
      <c r="G332" s="148"/>
      <c r="H332" s="148"/>
      <c r="I332" s="148"/>
      <c r="J332" s="148"/>
      <c r="K332" s="148"/>
      <c r="L332" s="148"/>
      <c r="M332" s="148"/>
      <c r="N332" s="148"/>
      <c r="O332" s="51" t="s">
        <v>60</v>
      </c>
      <c r="P332" s="52" t="s">
        <v>61</v>
      </c>
      <c r="Q332" s="52">
        <v>1</v>
      </c>
    </row>
    <row r="333" spans="1:17" s="53" customFormat="1" ht="18.75" customHeight="1">
      <c r="C333" s="54" t="s">
        <v>226</v>
      </c>
      <c r="D333" s="149" t="s">
        <v>550</v>
      </c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51" t="s">
        <v>62</v>
      </c>
      <c r="P333" s="51" t="s">
        <v>61</v>
      </c>
      <c r="Q333" s="51">
        <v>2</v>
      </c>
    </row>
    <row r="334" spans="1:17" s="53" customFormat="1" ht="18.75" customHeight="1">
      <c r="B334" s="150" t="s">
        <v>558</v>
      </c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150"/>
      <c r="O334" s="51" t="s">
        <v>63</v>
      </c>
      <c r="P334" s="51" t="s">
        <v>61</v>
      </c>
      <c r="Q334" s="51">
        <v>1</v>
      </c>
    </row>
    <row r="335" spans="1:17" ht="9" customHeight="1"/>
    <row r="336" spans="1:17" ht="15" customHeight="1">
      <c r="B336" s="137" t="s">
        <v>4</v>
      </c>
      <c r="C336" s="136" t="s">
        <v>64</v>
      </c>
      <c r="D336" s="144" t="s">
        <v>9</v>
      </c>
      <c r="E336" s="145" t="s">
        <v>10</v>
      </c>
      <c r="F336" s="136" t="s">
        <v>75</v>
      </c>
      <c r="G336" s="136" t="s">
        <v>76</v>
      </c>
      <c r="H336" s="134" t="s">
        <v>203</v>
      </c>
      <c r="I336" s="136" t="s">
        <v>67</v>
      </c>
      <c r="J336" s="129"/>
      <c r="K336" s="129"/>
      <c r="L336" s="129"/>
      <c r="M336" s="129"/>
      <c r="N336" s="130"/>
      <c r="O336" s="138" t="s">
        <v>68</v>
      </c>
      <c r="P336" s="139"/>
      <c r="Q336" s="140"/>
    </row>
    <row r="337" spans="1:17" ht="27" customHeight="1">
      <c r="B337" s="137"/>
      <c r="C337" s="137"/>
      <c r="D337" s="144"/>
      <c r="E337" s="145"/>
      <c r="F337" s="137"/>
      <c r="G337" s="137"/>
      <c r="H337" s="135"/>
      <c r="I337" s="137"/>
      <c r="J337" s="107" t="s">
        <v>93</v>
      </c>
      <c r="K337" s="106" t="s">
        <v>91</v>
      </c>
      <c r="L337" s="106" t="s">
        <v>92</v>
      </c>
      <c r="M337" s="113" t="s">
        <v>69</v>
      </c>
      <c r="N337" s="113" t="s">
        <v>70</v>
      </c>
      <c r="O337" s="141"/>
      <c r="P337" s="142"/>
      <c r="Q337" s="143"/>
    </row>
    <row r="338" spans="1:17" ht="20.100000000000001" customHeight="1">
      <c r="A338">
        <v>139</v>
      </c>
      <c r="B338" s="56">
        <v>1</v>
      </c>
      <c r="C338" s="108" t="s">
        <v>325</v>
      </c>
      <c r="D338" s="58" t="s">
        <v>518</v>
      </c>
      <c r="E338" s="59" t="s">
        <v>158</v>
      </c>
      <c r="F338" s="96" t="s">
        <v>502</v>
      </c>
      <c r="G338" s="96" t="s">
        <v>241</v>
      </c>
      <c r="H338" s="60"/>
      <c r="I338" s="61"/>
      <c r="J338" s="61"/>
      <c r="K338" s="61"/>
      <c r="L338" s="61"/>
      <c r="M338" s="61"/>
      <c r="N338" s="61"/>
      <c r="O338" s="131" t="s">
        <v>87</v>
      </c>
      <c r="P338" s="132"/>
      <c r="Q338" s="133"/>
    </row>
    <row r="339" spans="1:17" ht="20.100000000000001" customHeight="1">
      <c r="A339">
        <v>140</v>
      </c>
      <c r="B339" s="56">
        <v>2</v>
      </c>
      <c r="C339" s="108" t="s">
        <v>326</v>
      </c>
      <c r="D339" s="58" t="s">
        <v>519</v>
      </c>
      <c r="E339" s="59" t="s">
        <v>178</v>
      </c>
      <c r="F339" s="96" t="s">
        <v>502</v>
      </c>
      <c r="G339" s="96" t="s">
        <v>241</v>
      </c>
      <c r="H339" s="60"/>
      <c r="I339" s="61"/>
      <c r="J339" s="61"/>
      <c r="K339" s="61"/>
      <c r="L339" s="61"/>
      <c r="M339" s="61"/>
      <c r="N339" s="61"/>
      <c r="O339" s="126" t="s">
        <v>87</v>
      </c>
      <c r="P339" s="127"/>
      <c r="Q339" s="128"/>
    </row>
    <row r="340" spans="1:17" ht="20.100000000000001" customHeight="1">
      <c r="A340">
        <v>141</v>
      </c>
      <c r="B340" s="56">
        <v>3</v>
      </c>
      <c r="C340" s="108" t="s">
        <v>420</v>
      </c>
      <c r="D340" s="58" t="s">
        <v>199</v>
      </c>
      <c r="E340" s="59" t="s">
        <v>83</v>
      </c>
      <c r="F340" s="96" t="s">
        <v>502</v>
      </c>
      <c r="G340" s="96" t="s">
        <v>241</v>
      </c>
      <c r="H340" s="60"/>
      <c r="I340" s="61"/>
      <c r="J340" s="61"/>
      <c r="K340" s="61"/>
      <c r="L340" s="61"/>
      <c r="M340" s="61"/>
      <c r="N340" s="61"/>
      <c r="O340" s="126" t="s">
        <v>87</v>
      </c>
      <c r="P340" s="127"/>
      <c r="Q340" s="128"/>
    </row>
    <row r="341" spans="1:17" ht="20.100000000000001" customHeight="1">
      <c r="A341">
        <v>142</v>
      </c>
      <c r="B341" s="56">
        <v>4</v>
      </c>
      <c r="C341" s="108" t="s">
        <v>256</v>
      </c>
      <c r="D341" s="58" t="s">
        <v>520</v>
      </c>
      <c r="E341" s="59" t="s">
        <v>171</v>
      </c>
      <c r="F341" s="96" t="s">
        <v>502</v>
      </c>
      <c r="G341" s="96" t="s">
        <v>243</v>
      </c>
      <c r="H341" s="60"/>
      <c r="I341" s="61"/>
      <c r="J341" s="61"/>
      <c r="K341" s="61"/>
      <c r="L341" s="61"/>
      <c r="M341" s="61"/>
      <c r="N341" s="61"/>
      <c r="O341" s="126" t="s">
        <v>87</v>
      </c>
      <c r="P341" s="127"/>
      <c r="Q341" s="128"/>
    </row>
    <row r="342" spans="1:17" ht="20.100000000000001" customHeight="1">
      <c r="A342">
        <v>143</v>
      </c>
      <c r="B342" s="56">
        <v>5</v>
      </c>
      <c r="C342" s="108" t="s">
        <v>419</v>
      </c>
      <c r="D342" s="58" t="s">
        <v>208</v>
      </c>
      <c r="E342" s="59" t="s">
        <v>146</v>
      </c>
      <c r="F342" s="96" t="s">
        <v>521</v>
      </c>
      <c r="G342" s="96" t="s">
        <v>241</v>
      </c>
      <c r="H342" s="60"/>
      <c r="I342" s="61"/>
      <c r="J342" s="61"/>
      <c r="K342" s="61"/>
      <c r="L342" s="61"/>
      <c r="M342" s="61"/>
      <c r="N342" s="61"/>
      <c r="O342" s="126" t="s">
        <v>87</v>
      </c>
      <c r="P342" s="127"/>
      <c r="Q342" s="128"/>
    </row>
    <row r="343" spans="1:17" ht="20.100000000000001" customHeight="1">
      <c r="A343">
        <v>144</v>
      </c>
      <c r="B343" s="56">
        <v>6</v>
      </c>
      <c r="C343" s="108" t="s">
        <v>286</v>
      </c>
      <c r="D343" s="58" t="s">
        <v>191</v>
      </c>
      <c r="E343" s="59" t="s">
        <v>155</v>
      </c>
      <c r="F343" s="96" t="s">
        <v>521</v>
      </c>
      <c r="G343" s="96" t="s">
        <v>241</v>
      </c>
      <c r="H343" s="60"/>
      <c r="I343" s="61"/>
      <c r="J343" s="61"/>
      <c r="K343" s="61"/>
      <c r="L343" s="61"/>
      <c r="M343" s="61"/>
      <c r="N343" s="61"/>
      <c r="O343" s="126" t="s">
        <v>87</v>
      </c>
      <c r="P343" s="127"/>
      <c r="Q343" s="128"/>
    </row>
    <row r="344" spans="1:17" ht="20.100000000000001" customHeight="1">
      <c r="A344">
        <v>145</v>
      </c>
      <c r="B344" s="56">
        <v>7</v>
      </c>
      <c r="C344" s="108" t="s">
        <v>287</v>
      </c>
      <c r="D344" s="58" t="s">
        <v>406</v>
      </c>
      <c r="E344" s="59" t="s">
        <v>135</v>
      </c>
      <c r="F344" s="96" t="s">
        <v>521</v>
      </c>
      <c r="G344" s="96" t="s">
        <v>241</v>
      </c>
      <c r="H344" s="60"/>
      <c r="I344" s="61"/>
      <c r="J344" s="61"/>
      <c r="K344" s="61"/>
      <c r="L344" s="61"/>
      <c r="M344" s="61"/>
      <c r="N344" s="61"/>
      <c r="O344" s="126" t="s">
        <v>87</v>
      </c>
      <c r="P344" s="127"/>
      <c r="Q344" s="128"/>
    </row>
    <row r="345" spans="1:17" ht="20.100000000000001" customHeight="1">
      <c r="A345">
        <v>146</v>
      </c>
      <c r="B345" s="56">
        <v>8</v>
      </c>
      <c r="C345" s="108" t="s">
        <v>402</v>
      </c>
      <c r="D345" s="58" t="s">
        <v>522</v>
      </c>
      <c r="E345" s="59" t="s">
        <v>84</v>
      </c>
      <c r="F345" s="96" t="s">
        <v>521</v>
      </c>
      <c r="G345" s="96" t="s">
        <v>241</v>
      </c>
      <c r="H345" s="60"/>
      <c r="I345" s="61"/>
      <c r="J345" s="61"/>
      <c r="K345" s="61"/>
      <c r="L345" s="61"/>
      <c r="M345" s="61"/>
      <c r="N345" s="61"/>
      <c r="O345" s="126" t="s">
        <v>87</v>
      </c>
      <c r="P345" s="127"/>
      <c r="Q345" s="128"/>
    </row>
    <row r="346" spans="1:17" ht="20.100000000000001" customHeight="1">
      <c r="A346">
        <v>147</v>
      </c>
      <c r="B346" s="56">
        <v>9</v>
      </c>
      <c r="C346" s="108" t="s">
        <v>288</v>
      </c>
      <c r="D346" s="58" t="s">
        <v>191</v>
      </c>
      <c r="E346" s="59" t="s">
        <v>174</v>
      </c>
      <c r="F346" s="96" t="s">
        <v>521</v>
      </c>
      <c r="G346" s="96" t="s">
        <v>241</v>
      </c>
      <c r="H346" s="60"/>
      <c r="I346" s="61"/>
      <c r="J346" s="61"/>
      <c r="K346" s="61"/>
      <c r="L346" s="61"/>
      <c r="M346" s="61"/>
      <c r="N346" s="61"/>
      <c r="O346" s="126" t="s">
        <v>87</v>
      </c>
      <c r="P346" s="127"/>
      <c r="Q346" s="128"/>
    </row>
    <row r="347" spans="1:17" ht="20.100000000000001" customHeight="1">
      <c r="A347">
        <v>148</v>
      </c>
      <c r="B347" s="56">
        <v>10</v>
      </c>
      <c r="C347" s="108" t="s">
        <v>257</v>
      </c>
      <c r="D347" s="58" t="s">
        <v>523</v>
      </c>
      <c r="E347" s="59" t="s">
        <v>130</v>
      </c>
      <c r="F347" s="96" t="s">
        <v>521</v>
      </c>
      <c r="G347" s="96" t="s">
        <v>241</v>
      </c>
      <c r="H347" s="60"/>
      <c r="I347" s="61"/>
      <c r="J347" s="61"/>
      <c r="K347" s="61"/>
      <c r="L347" s="61"/>
      <c r="M347" s="61"/>
      <c r="N347" s="61"/>
      <c r="O347" s="126" t="s">
        <v>87</v>
      </c>
      <c r="P347" s="127"/>
      <c r="Q347" s="128"/>
    </row>
    <row r="348" spans="1:17" ht="20.100000000000001" customHeight="1">
      <c r="A348">
        <v>149</v>
      </c>
      <c r="B348" s="56">
        <v>11</v>
      </c>
      <c r="C348" s="108" t="s">
        <v>425</v>
      </c>
      <c r="D348" s="58" t="s">
        <v>524</v>
      </c>
      <c r="E348" s="59" t="s">
        <v>157</v>
      </c>
      <c r="F348" s="96" t="s">
        <v>521</v>
      </c>
      <c r="G348" s="96" t="s">
        <v>241</v>
      </c>
      <c r="H348" s="60"/>
      <c r="I348" s="61"/>
      <c r="J348" s="61"/>
      <c r="K348" s="61"/>
      <c r="L348" s="61"/>
      <c r="M348" s="61"/>
      <c r="N348" s="61"/>
      <c r="O348" s="126" t="s">
        <v>87</v>
      </c>
      <c r="P348" s="127"/>
      <c r="Q348" s="128"/>
    </row>
    <row r="349" spans="1:17" ht="20.100000000000001" customHeight="1">
      <c r="A349">
        <v>150</v>
      </c>
      <c r="B349" s="56">
        <v>12</v>
      </c>
      <c r="C349" s="108" t="s">
        <v>264</v>
      </c>
      <c r="D349" s="58" t="s">
        <v>210</v>
      </c>
      <c r="E349" s="59" t="s">
        <v>107</v>
      </c>
      <c r="F349" s="96" t="s">
        <v>521</v>
      </c>
      <c r="G349" s="96" t="s">
        <v>238</v>
      </c>
      <c r="H349" s="60"/>
      <c r="I349" s="61"/>
      <c r="J349" s="61"/>
      <c r="K349" s="61"/>
      <c r="L349" s="61"/>
      <c r="M349" s="61"/>
      <c r="N349" s="61"/>
      <c r="O349" s="126" t="s">
        <v>87</v>
      </c>
      <c r="P349" s="127"/>
      <c r="Q349" s="128"/>
    </row>
    <row r="350" spans="1:17" ht="20.100000000000001" customHeight="1">
      <c r="A350">
        <v>151</v>
      </c>
      <c r="B350" s="56">
        <v>13</v>
      </c>
      <c r="C350" s="108" t="s">
        <v>390</v>
      </c>
      <c r="D350" s="58" t="s">
        <v>525</v>
      </c>
      <c r="E350" s="59" t="s">
        <v>95</v>
      </c>
      <c r="F350" s="96" t="s">
        <v>521</v>
      </c>
      <c r="G350" s="96" t="s">
        <v>241</v>
      </c>
      <c r="H350" s="60"/>
      <c r="I350" s="61"/>
      <c r="J350" s="61"/>
      <c r="K350" s="61"/>
      <c r="L350" s="61"/>
      <c r="M350" s="61"/>
      <c r="N350" s="61"/>
      <c r="O350" s="126" t="s">
        <v>87</v>
      </c>
      <c r="P350" s="127"/>
      <c r="Q350" s="128"/>
    </row>
    <row r="351" spans="1:17" ht="20.100000000000001" customHeight="1">
      <c r="A351">
        <v>152</v>
      </c>
      <c r="B351" s="56">
        <v>14</v>
      </c>
      <c r="C351" s="108" t="s">
        <v>526</v>
      </c>
      <c r="D351" s="58" t="s">
        <v>527</v>
      </c>
      <c r="E351" s="59" t="s">
        <v>139</v>
      </c>
      <c r="F351" s="96" t="s">
        <v>521</v>
      </c>
      <c r="G351" s="96" t="s">
        <v>243</v>
      </c>
      <c r="H351" s="60"/>
      <c r="I351" s="61"/>
      <c r="J351" s="61"/>
      <c r="K351" s="61"/>
      <c r="L351" s="61"/>
      <c r="M351" s="61"/>
      <c r="N351" s="61"/>
      <c r="O351" s="126" t="s">
        <v>88</v>
      </c>
      <c r="P351" s="127"/>
      <c r="Q351" s="128"/>
    </row>
    <row r="352" spans="1:17" ht="20.100000000000001" customHeight="1">
      <c r="A352">
        <v>153</v>
      </c>
      <c r="B352" s="56">
        <v>15</v>
      </c>
      <c r="C352" s="108" t="s">
        <v>291</v>
      </c>
      <c r="D352" s="58" t="s">
        <v>528</v>
      </c>
      <c r="E352" s="59" t="s">
        <v>127</v>
      </c>
      <c r="F352" s="96" t="s">
        <v>521</v>
      </c>
      <c r="G352" s="96" t="s">
        <v>241</v>
      </c>
      <c r="H352" s="60"/>
      <c r="I352" s="61"/>
      <c r="J352" s="61"/>
      <c r="K352" s="61"/>
      <c r="L352" s="61"/>
      <c r="M352" s="61"/>
      <c r="N352" s="61"/>
      <c r="O352" s="126" t="s">
        <v>87</v>
      </c>
      <c r="P352" s="127"/>
      <c r="Q352" s="128"/>
    </row>
    <row r="353" spans="1:17" ht="20.100000000000001" customHeight="1">
      <c r="A353">
        <v>154</v>
      </c>
      <c r="B353" s="56">
        <v>16</v>
      </c>
      <c r="C353" s="108" t="s">
        <v>426</v>
      </c>
      <c r="D353" s="58" t="s">
        <v>529</v>
      </c>
      <c r="E353" s="59" t="s">
        <v>81</v>
      </c>
      <c r="F353" s="96" t="s">
        <v>521</v>
      </c>
      <c r="G353" s="96" t="s">
        <v>241</v>
      </c>
      <c r="H353" s="60"/>
      <c r="I353" s="61"/>
      <c r="J353" s="61"/>
      <c r="K353" s="61"/>
      <c r="L353" s="61"/>
      <c r="M353" s="61"/>
      <c r="N353" s="61"/>
      <c r="O353" s="126" t="s">
        <v>87</v>
      </c>
      <c r="P353" s="127"/>
      <c r="Q353" s="128"/>
    </row>
    <row r="354" spans="1:17" ht="20.100000000000001" customHeight="1">
      <c r="A354">
        <v>155</v>
      </c>
      <c r="B354" s="56">
        <v>17</v>
      </c>
      <c r="C354" s="108" t="s">
        <v>342</v>
      </c>
      <c r="D354" s="58" t="s">
        <v>530</v>
      </c>
      <c r="E354" s="59" t="s">
        <v>132</v>
      </c>
      <c r="F354" s="96" t="s">
        <v>521</v>
      </c>
      <c r="G354" s="96" t="s">
        <v>242</v>
      </c>
      <c r="H354" s="60"/>
      <c r="I354" s="61"/>
      <c r="J354" s="61"/>
      <c r="K354" s="61"/>
      <c r="L354" s="61"/>
      <c r="M354" s="61"/>
      <c r="N354" s="61"/>
      <c r="O354" s="126" t="s">
        <v>87</v>
      </c>
      <c r="P354" s="127"/>
      <c r="Q354" s="128"/>
    </row>
    <row r="355" spans="1:17" ht="20.100000000000001" customHeight="1">
      <c r="A355">
        <v>156</v>
      </c>
      <c r="B355" s="56">
        <v>18</v>
      </c>
      <c r="C355" s="108" t="s">
        <v>292</v>
      </c>
      <c r="D355" s="58" t="s">
        <v>219</v>
      </c>
      <c r="E355" s="59" t="s">
        <v>101</v>
      </c>
      <c r="F355" s="96" t="s">
        <v>521</v>
      </c>
      <c r="G355" s="96" t="s">
        <v>241</v>
      </c>
      <c r="H355" s="60"/>
      <c r="I355" s="61"/>
      <c r="J355" s="61"/>
      <c r="K355" s="61"/>
      <c r="L355" s="61"/>
      <c r="M355" s="61"/>
      <c r="N355" s="61"/>
      <c r="O355" s="126" t="s">
        <v>87</v>
      </c>
      <c r="P355" s="127"/>
      <c r="Q355" s="128"/>
    </row>
    <row r="356" spans="1:17" ht="20.100000000000001" customHeight="1">
      <c r="A356">
        <v>157</v>
      </c>
      <c r="B356" s="56">
        <v>19</v>
      </c>
      <c r="C356" s="108" t="s">
        <v>293</v>
      </c>
      <c r="D356" s="58" t="s">
        <v>531</v>
      </c>
      <c r="E356" s="59" t="s">
        <v>101</v>
      </c>
      <c r="F356" s="96" t="s">
        <v>521</v>
      </c>
      <c r="G356" s="96" t="s">
        <v>241</v>
      </c>
      <c r="H356" s="60"/>
      <c r="I356" s="61"/>
      <c r="J356" s="61"/>
      <c r="K356" s="61"/>
      <c r="L356" s="61"/>
      <c r="M356" s="61"/>
      <c r="N356" s="61"/>
      <c r="O356" s="126" t="s">
        <v>87</v>
      </c>
      <c r="P356" s="127"/>
      <c r="Q356" s="128"/>
    </row>
    <row r="357" spans="1:17" ht="20.100000000000001" customHeight="1">
      <c r="A357">
        <v>158</v>
      </c>
      <c r="B357" s="56">
        <v>20</v>
      </c>
      <c r="C357" s="108" t="s">
        <v>297</v>
      </c>
      <c r="D357" s="58" t="s">
        <v>532</v>
      </c>
      <c r="E357" s="59" t="s">
        <v>122</v>
      </c>
      <c r="F357" s="96" t="s">
        <v>521</v>
      </c>
      <c r="G357" s="96" t="s">
        <v>241</v>
      </c>
      <c r="H357" s="60"/>
      <c r="I357" s="61"/>
      <c r="J357" s="61"/>
      <c r="K357" s="61"/>
      <c r="L357" s="61"/>
      <c r="M357" s="61"/>
      <c r="N357" s="61"/>
      <c r="O357" s="126" t="s">
        <v>87</v>
      </c>
      <c r="P357" s="127"/>
      <c r="Q357" s="128"/>
    </row>
    <row r="358" spans="1:17" ht="20.100000000000001" customHeight="1">
      <c r="A358">
        <v>159</v>
      </c>
      <c r="B358" s="56">
        <v>21</v>
      </c>
      <c r="C358" s="108" t="s">
        <v>301</v>
      </c>
      <c r="D358" s="58" t="s">
        <v>533</v>
      </c>
      <c r="E358" s="59" t="s">
        <v>141</v>
      </c>
      <c r="F358" s="96" t="s">
        <v>521</v>
      </c>
      <c r="G358" s="96" t="s">
        <v>241</v>
      </c>
      <c r="H358" s="60"/>
      <c r="I358" s="61"/>
      <c r="J358" s="61"/>
      <c r="K358" s="61"/>
      <c r="L358" s="61"/>
      <c r="M358" s="61"/>
      <c r="N358" s="61"/>
      <c r="O358" s="126" t="s">
        <v>87</v>
      </c>
      <c r="P358" s="127"/>
      <c r="Q358" s="128"/>
    </row>
    <row r="359" spans="1:17" ht="20.100000000000001" customHeight="1">
      <c r="A359">
        <v>160</v>
      </c>
      <c r="B359" s="56">
        <v>22</v>
      </c>
      <c r="C359" s="108" t="s">
        <v>347</v>
      </c>
      <c r="D359" s="58" t="s">
        <v>534</v>
      </c>
      <c r="E359" s="59" t="s">
        <v>80</v>
      </c>
      <c r="F359" s="96" t="s">
        <v>521</v>
      </c>
      <c r="G359" s="96" t="s">
        <v>242</v>
      </c>
      <c r="H359" s="60"/>
      <c r="I359" s="61"/>
      <c r="J359" s="61"/>
      <c r="K359" s="61"/>
      <c r="L359" s="61"/>
      <c r="M359" s="61"/>
      <c r="N359" s="61"/>
      <c r="O359" s="126" t="s">
        <v>87</v>
      </c>
      <c r="P359" s="127"/>
      <c r="Q359" s="128"/>
    </row>
    <row r="360" spans="1:17" ht="20.100000000000001" customHeight="1">
      <c r="A360">
        <v>161</v>
      </c>
      <c r="B360" s="56">
        <v>23</v>
      </c>
      <c r="C360" s="108" t="s">
        <v>348</v>
      </c>
      <c r="D360" s="58" t="s">
        <v>170</v>
      </c>
      <c r="E360" s="59" t="s">
        <v>123</v>
      </c>
      <c r="F360" s="96" t="s">
        <v>521</v>
      </c>
      <c r="G360" s="96" t="s">
        <v>242</v>
      </c>
      <c r="H360" s="60"/>
      <c r="I360" s="61"/>
      <c r="J360" s="61"/>
      <c r="K360" s="61"/>
      <c r="L360" s="61"/>
      <c r="M360" s="61"/>
      <c r="N360" s="61"/>
      <c r="O360" s="126" t="s">
        <v>87</v>
      </c>
      <c r="P360" s="127"/>
      <c r="Q360" s="128"/>
    </row>
    <row r="361" spans="1:17" ht="20.100000000000001" customHeight="1">
      <c r="A361">
        <v>162</v>
      </c>
      <c r="B361" s="56">
        <v>24</v>
      </c>
      <c r="C361" s="108" t="s">
        <v>315</v>
      </c>
      <c r="D361" s="58" t="s">
        <v>535</v>
      </c>
      <c r="E361" s="59" t="s">
        <v>102</v>
      </c>
      <c r="F361" s="96" t="s">
        <v>521</v>
      </c>
      <c r="G361" s="96" t="s">
        <v>241</v>
      </c>
      <c r="H361" s="60"/>
      <c r="I361" s="61"/>
      <c r="J361" s="61"/>
      <c r="K361" s="61"/>
      <c r="L361" s="61"/>
      <c r="M361" s="61"/>
      <c r="N361" s="61"/>
      <c r="O361" s="126" t="s">
        <v>87</v>
      </c>
      <c r="P361" s="127"/>
      <c r="Q361" s="128"/>
    </row>
    <row r="362" spans="1:17" ht="20.100000000000001" customHeight="1">
      <c r="A362">
        <v>163</v>
      </c>
      <c r="B362" s="56">
        <v>25</v>
      </c>
      <c r="C362" s="108" t="s">
        <v>267</v>
      </c>
      <c r="D362" s="58" t="s">
        <v>198</v>
      </c>
      <c r="E362" s="59" t="s">
        <v>111</v>
      </c>
      <c r="F362" s="96" t="s">
        <v>521</v>
      </c>
      <c r="G362" s="96" t="s">
        <v>238</v>
      </c>
      <c r="H362" s="60"/>
      <c r="I362" s="61"/>
      <c r="J362" s="61"/>
      <c r="K362" s="61"/>
      <c r="L362" s="61"/>
      <c r="M362" s="61"/>
      <c r="N362" s="61"/>
      <c r="O362" s="126" t="s">
        <v>87</v>
      </c>
      <c r="P362" s="127"/>
      <c r="Q362" s="128"/>
    </row>
    <row r="363" spans="1:17" ht="20.100000000000001" customHeight="1">
      <c r="A363">
        <v>164</v>
      </c>
      <c r="B363" s="56">
        <v>26</v>
      </c>
      <c r="C363" s="108" t="s">
        <v>319</v>
      </c>
      <c r="D363" s="58" t="s">
        <v>536</v>
      </c>
      <c r="E363" s="59" t="s">
        <v>177</v>
      </c>
      <c r="F363" s="96" t="s">
        <v>521</v>
      </c>
      <c r="G363" s="96" t="s">
        <v>241</v>
      </c>
      <c r="H363" s="60"/>
      <c r="I363" s="61"/>
      <c r="J363" s="61"/>
      <c r="K363" s="61"/>
      <c r="L363" s="61"/>
      <c r="M363" s="61"/>
      <c r="N363" s="61"/>
      <c r="O363" s="126" t="s">
        <v>87</v>
      </c>
      <c r="P363" s="127"/>
      <c r="Q363" s="128"/>
    </row>
    <row r="364" spans="1:17" ht="20.100000000000001" customHeight="1">
      <c r="A364">
        <v>165</v>
      </c>
      <c r="B364" s="56">
        <v>27</v>
      </c>
      <c r="C364" s="108" t="s">
        <v>320</v>
      </c>
      <c r="D364" s="58" t="s">
        <v>537</v>
      </c>
      <c r="E364" s="59" t="s">
        <v>159</v>
      </c>
      <c r="F364" s="96" t="s">
        <v>521</v>
      </c>
      <c r="G364" s="96" t="s">
        <v>241</v>
      </c>
      <c r="H364" s="60"/>
      <c r="I364" s="61"/>
      <c r="J364" s="61"/>
      <c r="K364" s="61"/>
      <c r="L364" s="61"/>
      <c r="M364" s="61"/>
      <c r="N364" s="61"/>
      <c r="O364" s="126" t="s">
        <v>87</v>
      </c>
      <c r="P364" s="127"/>
      <c r="Q364" s="128"/>
    </row>
    <row r="365" spans="1:17" ht="20.100000000000001" customHeight="1">
      <c r="A365">
        <v>166</v>
      </c>
      <c r="B365" s="56">
        <v>28</v>
      </c>
      <c r="C365" s="108" t="s">
        <v>263</v>
      </c>
      <c r="D365" s="58" t="s">
        <v>196</v>
      </c>
      <c r="E365" s="59" t="s">
        <v>96</v>
      </c>
      <c r="F365" s="96" t="s">
        <v>521</v>
      </c>
      <c r="G365" s="96" t="s">
        <v>237</v>
      </c>
      <c r="H365" s="60"/>
      <c r="I365" s="61"/>
      <c r="J365" s="61"/>
      <c r="K365" s="61"/>
      <c r="L365" s="61"/>
      <c r="M365" s="61"/>
      <c r="N365" s="61"/>
      <c r="O365" s="126" t="s">
        <v>87</v>
      </c>
      <c r="P365" s="127"/>
      <c r="Q365" s="128"/>
    </row>
    <row r="366" spans="1:17" ht="20.100000000000001" customHeight="1">
      <c r="A366">
        <v>167</v>
      </c>
      <c r="B366" s="56">
        <v>29</v>
      </c>
      <c r="C366" s="108" t="s">
        <v>322</v>
      </c>
      <c r="D366" s="58" t="s">
        <v>538</v>
      </c>
      <c r="E366" s="59" t="s">
        <v>96</v>
      </c>
      <c r="F366" s="96" t="s">
        <v>521</v>
      </c>
      <c r="G366" s="96" t="s">
        <v>241</v>
      </c>
      <c r="H366" s="60"/>
      <c r="I366" s="61"/>
      <c r="J366" s="61"/>
      <c r="K366" s="61"/>
      <c r="L366" s="61"/>
      <c r="M366" s="61"/>
      <c r="N366" s="61"/>
      <c r="O366" s="126" t="s">
        <v>87</v>
      </c>
      <c r="P366" s="127"/>
      <c r="Q366" s="128"/>
    </row>
    <row r="367" spans="1:17" ht="20.100000000000001" customHeight="1">
      <c r="A367">
        <v>168</v>
      </c>
      <c r="B367" s="63">
        <v>30</v>
      </c>
      <c r="C367" s="108" t="s">
        <v>539</v>
      </c>
      <c r="D367" s="58" t="s">
        <v>540</v>
      </c>
      <c r="E367" s="59" t="s">
        <v>121</v>
      </c>
      <c r="F367" s="96" t="s">
        <v>521</v>
      </c>
      <c r="G367" s="96" t="s">
        <v>241</v>
      </c>
      <c r="H367" s="64"/>
      <c r="I367" s="65"/>
      <c r="J367" s="65"/>
      <c r="K367" s="65"/>
      <c r="L367" s="65"/>
      <c r="M367" s="65"/>
      <c r="N367" s="65"/>
      <c r="O367" s="126" t="s">
        <v>88</v>
      </c>
      <c r="P367" s="127"/>
      <c r="Q367" s="128"/>
    </row>
    <row r="368" spans="1:17" ht="23.25" customHeight="1">
      <c r="A368">
        <v>0</v>
      </c>
      <c r="B368" s="66" t="s">
        <v>71</v>
      </c>
      <c r="C368" s="109"/>
      <c r="D368" s="68"/>
      <c r="E368" s="69"/>
      <c r="F368" s="97"/>
      <c r="G368" s="97"/>
      <c r="H368" s="71"/>
      <c r="I368" s="72"/>
      <c r="J368" s="72"/>
      <c r="K368" s="72"/>
      <c r="L368" s="72"/>
      <c r="M368" s="72"/>
      <c r="N368" s="72"/>
      <c r="O368" s="62"/>
      <c r="P368" s="62"/>
      <c r="Q368" s="62"/>
    </row>
    <row r="369" spans="1:18" ht="20.100000000000001" customHeight="1">
      <c r="A369">
        <v>0</v>
      </c>
      <c r="B369" s="73" t="s">
        <v>90</v>
      </c>
      <c r="C369" s="110"/>
      <c r="D369" s="75"/>
      <c r="E369" s="76"/>
      <c r="F369" s="98"/>
      <c r="G369" s="98"/>
      <c r="H369" s="78"/>
      <c r="I369" s="79"/>
      <c r="J369" s="79"/>
      <c r="K369" s="79"/>
      <c r="L369" s="79"/>
      <c r="M369" s="79"/>
      <c r="N369" s="79"/>
      <c r="O369" s="80"/>
      <c r="P369" s="80"/>
      <c r="Q369" s="80"/>
    </row>
    <row r="370" spans="1:18" ht="18.75" customHeight="1">
      <c r="A370">
        <v>0</v>
      </c>
      <c r="B370" s="81"/>
      <c r="C370" s="110"/>
      <c r="D370" s="75"/>
      <c r="E370" s="76"/>
      <c r="F370" s="98"/>
      <c r="G370" s="98"/>
      <c r="H370" s="78"/>
      <c r="I370" s="79"/>
      <c r="J370" s="79"/>
      <c r="K370" s="79"/>
      <c r="L370" s="79"/>
      <c r="M370" s="79"/>
      <c r="N370" s="79"/>
      <c r="O370" s="80"/>
      <c r="P370" s="80"/>
      <c r="Q370" s="80"/>
    </row>
    <row r="371" spans="1:18" ht="18" customHeight="1">
      <c r="A371">
        <v>0</v>
      </c>
      <c r="B371" s="81"/>
      <c r="C371" s="110"/>
      <c r="D371" s="75"/>
      <c r="E371" s="76"/>
      <c r="F371" s="98"/>
      <c r="G371" s="98"/>
      <c r="H371" s="78"/>
      <c r="I371" s="79"/>
      <c r="J371" s="79"/>
      <c r="K371" s="79"/>
      <c r="L371" s="79"/>
      <c r="M371" s="79"/>
      <c r="N371" s="79"/>
      <c r="O371" s="80"/>
      <c r="P371" s="80"/>
      <c r="Q371" s="80"/>
    </row>
    <row r="372" spans="1:18" ht="8.25" customHeight="1">
      <c r="A372">
        <v>0</v>
      </c>
      <c r="B372" s="81"/>
      <c r="C372" s="110"/>
      <c r="D372" s="75"/>
      <c r="E372" s="76"/>
      <c r="F372" s="98"/>
      <c r="G372" s="98"/>
      <c r="H372" s="78"/>
      <c r="I372" s="79"/>
      <c r="J372" s="79"/>
      <c r="K372" s="79"/>
      <c r="L372" s="79"/>
      <c r="M372" s="79"/>
      <c r="N372" s="79"/>
      <c r="O372" s="80"/>
      <c r="P372" s="80"/>
      <c r="Q372" s="80"/>
    </row>
    <row r="373" spans="1:18" ht="20.100000000000001" customHeight="1">
      <c r="A373">
        <v>0</v>
      </c>
      <c r="C373" s="111" t="s">
        <v>89</v>
      </c>
      <c r="D373" s="75"/>
      <c r="E373" s="76"/>
      <c r="F373" s="98"/>
      <c r="G373" s="98"/>
      <c r="H373" s="78"/>
      <c r="I373" s="79"/>
      <c r="J373" s="79"/>
      <c r="K373" s="79"/>
      <c r="L373" s="79"/>
      <c r="M373" s="79"/>
      <c r="N373" s="79"/>
      <c r="O373" s="80"/>
      <c r="P373" s="80"/>
      <c r="Q373" s="80"/>
    </row>
    <row r="374" spans="1:18" ht="13.5" customHeight="1">
      <c r="A374">
        <v>0</v>
      </c>
      <c r="B374" s="82"/>
      <c r="C374" s="110"/>
      <c r="D374" s="75"/>
      <c r="E374" s="76"/>
      <c r="F374" s="98"/>
      <c r="G374" s="98"/>
      <c r="H374" s="100" t="s">
        <v>559</v>
      </c>
      <c r="I374" s="101">
        <v>5</v>
      </c>
      <c r="J374" s="101"/>
      <c r="K374" s="101"/>
      <c r="L374" s="101"/>
      <c r="M374" s="79"/>
      <c r="N374" s="104" t="s">
        <v>50</v>
      </c>
      <c r="O374" s="105">
        <v>2</v>
      </c>
      <c r="Q374" s="102"/>
      <c r="R374" s="92"/>
    </row>
    <row r="375" spans="1:18" ht="20.100000000000001" customHeight="1">
      <c r="A375">
        <v>169</v>
      </c>
      <c r="B375" s="83">
        <v>31</v>
      </c>
      <c r="C375" s="112" t="s">
        <v>392</v>
      </c>
      <c r="D375" s="85" t="s">
        <v>409</v>
      </c>
      <c r="E375" s="86" t="s">
        <v>99</v>
      </c>
      <c r="F375" s="99" t="s">
        <v>521</v>
      </c>
      <c r="G375" s="99" t="s">
        <v>241</v>
      </c>
      <c r="H375" s="87"/>
      <c r="I375" s="88"/>
      <c r="J375" s="88"/>
      <c r="K375" s="88"/>
      <c r="L375" s="88"/>
      <c r="M375" s="88"/>
      <c r="N375" s="88"/>
      <c r="O375" s="131" t="s">
        <v>87</v>
      </c>
      <c r="P375" s="132"/>
      <c r="Q375" s="133"/>
    </row>
    <row r="376" spans="1:18" ht="20.100000000000001" customHeight="1">
      <c r="A376">
        <v>170</v>
      </c>
      <c r="B376" s="56">
        <v>32</v>
      </c>
      <c r="C376" s="108" t="s">
        <v>258</v>
      </c>
      <c r="D376" s="58" t="s">
        <v>244</v>
      </c>
      <c r="E376" s="59" t="s">
        <v>178</v>
      </c>
      <c r="F376" s="96" t="s">
        <v>521</v>
      </c>
      <c r="G376" s="96" t="s">
        <v>241</v>
      </c>
      <c r="H376" s="60"/>
      <c r="I376" s="61"/>
      <c r="J376" s="61"/>
      <c r="K376" s="61"/>
      <c r="L376" s="61"/>
      <c r="M376" s="61"/>
      <c r="N376" s="61"/>
      <c r="O376" s="126" t="s">
        <v>87</v>
      </c>
      <c r="P376" s="127"/>
      <c r="Q376" s="128"/>
    </row>
    <row r="377" spans="1:18" ht="20.100000000000001" customHeight="1">
      <c r="A377">
        <v>171</v>
      </c>
      <c r="B377" s="56">
        <v>33</v>
      </c>
      <c r="C377" s="108" t="s">
        <v>354</v>
      </c>
      <c r="D377" s="58" t="s">
        <v>541</v>
      </c>
      <c r="E377" s="59" t="s">
        <v>115</v>
      </c>
      <c r="F377" s="96" t="s">
        <v>521</v>
      </c>
      <c r="G377" s="96" t="s">
        <v>242</v>
      </c>
      <c r="H377" s="60"/>
      <c r="I377" s="61"/>
      <c r="J377" s="61"/>
      <c r="K377" s="61"/>
      <c r="L377" s="61"/>
      <c r="M377" s="61"/>
      <c r="N377" s="61"/>
      <c r="O377" s="126" t="s">
        <v>87</v>
      </c>
      <c r="P377" s="127"/>
      <c r="Q377" s="128"/>
    </row>
    <row r="378" spans="1:18" ht="20.100000000000001" customHeight="1">
      <c r="A378">
        <v>172</v>
      </c>
      <c r="B378" s="56">
        <v>34</v>
      </c>
      <c r="C378" s="108" t="s">
        <v>328</v>
      </c>
      <c r="D378" s="58" t="s">
        <v>197</v>
      </c>
      <c r="E378" s="59" t="s">
        <v>120</v>
      </c>
      <c r="F378" s="96" t="s">
        <v>521</v>
      </c>
      <c r="G378" s="96" t="s">
        <v>241</v>
      </c>
      <c r="H378" s="60"/>
      <c r="I378" s="61"/>
      <c r="J378" s="61"/>
      <c r="K378" s="61"/>
      <c r="L378" s="61"/>
      <c r="M378" s="61"/>
      <c r="N378" s="61"/>
      <c r="O378" s="126" t="s">
        <v>87</v>
      </c>
      <c r="P378" s="127"/>
      <c r="Q378" s="128"/>
    </row>
    <row r="379" spans="1:18" ht="20.100000000000001" customHeight="1">
      <c r="A379">
        <v>173</v>
      </c>
      <c r="B379" s="56">
        <v>35</v>
      </c>
      <c r="C379" s="108" t="s">
        <v>359</v>
      </c>
      <c r="D379" s="58" t="s">
        <v>542</v>
      </c>
      <c r="E379" s="59" t="s">
        <v>97</v>
      </c>
      <c r="F379" s="96" t="s">
        <v>521</v>
      </c>
      <c r="G379" s="96" t="s">
        <v>242</v>
      </c>
      <c r="H379" s="60"/>
      <c r="I379" s="61"/>
      <c r="J379" s="61"/>
      <c r="K379" s="61"/>
      <c r="L379" s="61"/>
      <c r="M379" s="61"/>
      <c r="N379" s="61"/>
      <c r="O379" s="126" t="s">
        <v>87</v>
      </c>
      <c r="P379" s="127"/>
      <c r="Q379" s="128"/>
    </row>
    <row r="380" spans="1:18" ht="20.100000000000001" customHeight="1">
      <c r="A380">
        <v>0</v>
      </c>
      <c r="B380" s="56">
        <v>36</v>
      </c>
      <c r="C380" s="108" t="s">
        <v>87</v>
      </c>
      <c r="D380" s="58" t="s">
        <v>87</v>
      </c>
      <c r="E380" s="59" t="s">
        <v>87</v>
      </c>
      <c r="F380" s="96" t="s">
        <v>87</v>
      </c>
      <c r="G380" s="96" t="s">
        <v>87</v>
      </c>
      <c r="H380" s="60"/>
      <c r="I380" s="61"/>
      <c r="J380" s="61"/>
      <c r="K380" s="61"/>
      <c r="L380" s="61"/>
      <c r="M380" s="61"/>
      <c r="N380" s="61"/>
      <c r="O380" s="126" t="s">
        <v>87</v>
      </c>
      <c r="P380" s="127"/>
      <c r="Q380" s="128"/>
    </row>
    <row r="381" spans="1:18" ht="20.100000000000001" customHeight="1">
      <c r="A381">
        <v>0</v>
      </c>
      <c r="B381" s="56">
        <v>37</v>
      </c>
      <c r="C381" s="108" t="s">
        <v>87</v>
      </c>
      <c r="D381" s="58" t="s">
        <v>87</v>
      </c>
      <c r="E381" s="59" t="s">
        <v>87</v>
      </c>
      <c r="F381" s="96" t="s">
        <v>87</v>
      </c>
      <c r="G381" s="96" t="s">
        <v>87</v>
      </c>
      <c r="H381" s="60"/>
      <c r="I381" s="61"/>
      <c r="J381" s="61"/>
      <c r="K381" s="61"/>
      <c r="L381" s="61"/>
      <c r="M381" s="61"/>
      <c r="N381" s="61"/>
      <c r="O381" s="126" t="s">
        <v>87</v>
      </c>
      <c r="P381" s="127"/>
      <c r="Q381" s="128"/>
    </row>
    <row r="382" spans="1:18" ht="20.100000000000001" customHeight="1">
      <c r="A382">
        <v>0</v>
      </c>
      <c r="B382" s="56">
        <v>38</v>
      </c>
      <c r="C382" s="108" t="s">
        <v>87</v>
      </c>
      <c r="D382" s="58" t="s">
        <v>87</v>
      </c>
      <c r="E382" s="59" t="s">
        <v>87</v>
      </c>
      <c r="F382" s="96" t="s">
        <v>87</v>
      </c>
      <c r="G382" s="96" t="s">
        <v>87</v>
      </c>
      <c r="H382" s="60"/>
      <c r="I382" s="61"/>
      <c r="J382" s="61"/>
      <c r="K382" s="61"/>
      <c r="L382" s="61"/>
      <c r="M382" s="61"/>
      <c r="N382" s="61"/>
      <c r="O382" s="126" t="s">
        <v>87</v>
      </c>
      <c r="P382" s="127"/>
      <c r="Q382" s="128"/>
    </row>
    <row r="383" spans="1:18" ht="20.100000000000001" customHeight="1">
      <c r="A383">
        <v>0</v>
      </c>
      <c r="B383" s="56">
        <v>39</v>
      </c>
      <c r="C383" s="108" t="s">
        <v>87</v>
      </c>
      <c r="D383" s="58" t="s">
        <v>87</v>
      </c>
      <c r="E383" s="59" t="s">
        <v>87</v>
      </c>
      <c r="F383" s="96" t="s">
        <v>87</v>
      </c>
      <c r="G383" s="96" t="s">
        <v>87</v>
      </c>
      <c r="H383" s="60"/>
      <c r="I383" s="61"/>
      <c r="J383" s="61"/>
      <c r="K383" s="61"/>
      <c r="L383" s="61"/>
      <c r="M383" s="61"/>
      <c r="N383" s="61"/>
      <c r="O383" s="126" t="s">
        <v>87</v>
      </c>
      <c r="P383" s="127"/>
      <c r="Q383" s="128"/>
    </row>
    <row r="384" spans="1:18" ht="20.100000000000001" customHeight="1">
      <c r="A384">
        <v>0</v>
      </c>
      <c r="B384" s="56">
        <v>40</v>
      </c>
      <c r="C384" s="108" t="s">
        <v>87</v>
      </c>
      <c r="D384" s="58" t="s">
        <v>87</v>
      </c>
      <c r="E384" s="59" t="s">
        <v>87</v>
      </c>
      <c r="F384" s="96" t="s">
        <v>87</v>
      </c>
      <c r="G384" s="96" t="s">
        <v>87</v>
      </c>
      <c r="H384" s="60"/>
      <c r="I384" s="61"/>
      <c r="J384" s="61"/>
      <c r="K384" s="61"/>
      <c r="L384" s="61"/>
      <c r="M384" s="61"/>
      <c r="N384" s="61"/>
      <c r="O384" s="126" t="s">
        <v>87</v>
      </c>
      <c r="P384" s="127"/>
      <c r="Q384" s="128"/>
    </row>
    <row r="385" spans="1:17" ht="20.100000000000001" customHeight="1">
      <c r="A385">
        <v>0</v>
      </c>
      <c r="B385" s="56">
        <v>41</v>
      </c>
      <c r="C385" s="108" t="s">
        <v>87</v>
      </c>
      <c r="D385" s="58" t="s">
        <v>87</v>
      </c>
      <c r="E385" s="59" t="s">
        <v>87</v>
      </c>
      <c r="F385" s="96" t="s">
        <v>87</v>
      </c>
      <c r="G385" s="96" t="s">
        <v>87</v>
      </c>
      <c r="H385" s="60"/>
      <c r="I385" s="61"/>
      <c r="J385" s="61"/>
      <c r="K385" s="61"/>
      <c r="L385" s="61"/>
      <c r="M385" s="61"/>
      <c r="N385" s="61"/>
      <c r="O385" s="126" t="s">
        <v>87</v>
      </c>
      <c r="P385" s="127"/>
      <c r="Q385" s="128"/>
    </row>
    <row r="386" spans="1:17" ht="20.100000000000001" customHeight="1">
      <c r="A386">
        <v>0</v>
      </c>
      <c r="B386" s="56">
        <v>42</v>
      </c>
      <c r="C386" s="108" t="s">
        <v>87</v>
      </c>
      <c r="D386" s="58" t="s">
        <v>87</v>
      </c>
      <c r="E386" s="59" t="s">
        <v>87</v>
      </c>
      <c r="F386" s="96" t="s">
        <v>87</v>
      </c>
      <c r="G386" s="96" t="s">
        <v>87</v>
      </c>
      <c r="H386" s="60"/>
      <c r="I386" s="61"/>
      <c r="J386" s="61"/>
      <c r="K386" s="61"/>
      <c r="L386" s="61"/>
      <c r="M386" s="61"/>
      <c r="N386" s="61"/>
      <c r="O386" s="126" t="s">
        <v>87</v>
      </c>
      <c r="P386" s="127"/>
      <c r="Q386" s="128"/>
    </row>
    <row r="387" spans="1:17" ht="20.100000000000001" customHeight="1">
      <c r="A387">
        <v>0</v>
      </c>
      <c r="B387" s="56">
        <v>43</v>
      </c>
      <c r="C387" s="108" t="s">
        <v>87</v>
      </c>
      <c r="D387" s="58" t="s">
        <v>87</v>
      </c>
      <c r="E387" s="59" t="s">
        <v>87</v>
      </c>
      <c r="F387" s="96" t="s">
        <v>87</v>
      </c>
      <c r="G387" s="96" t="s">
        <v>87</v>
      </c>
      <c r="H387" s="60"/>
      <c r="I387" s="61"/>
      <c r="J387" s="61"/>
      <c r="K387" s="61"/>
      <c r="L387" s="61"/>
      <c r="M387" s="61"/>
      <c r="N387" s="61"/>
      <c r="O387" s="126" t="s">
        <v>87</v>
      </c>
      <c r="P387" s="127"/>
      <c r="Q387" s="128"/>
    </row>
    <row r="388" spans="1:17" ht="20.100000000000001" customHeight="1">
      <c r="A388">
        <v>0</v>
      </c>
      <c r="B388" s="56">
        <v>44</v>
      </c>
      <c r="C388" s="108" t="s">
        <v>87</v>
      </c>
      <c r="D388" s="58" t="s">
        <v>87</v>
      </c>
      <c r="E388" s="59" t="s">
        <v>87</v>
      </c>
      <c r="F388" s="96" t="s">
        <v>87</v>
      </c>
      <c r="G388" s="96" t="s">
        <v>87</v>
      </c>
      <c r="H388" s="60"/>
      <c r="I388" s="61"/>
      <c r="J388" s="61"/>
      <c r="K388" s="61"/>
      <c r="L388" s="61"/>
      <c r="M388" s="61"/>
      <c r="N388" s="61"/>
      <c r="O388" s="126" t="s">
        <v>87</v>
      </c>
      <c r="P388" s="127"/>
      <c r="Q388" s="128"/>
    </row>
    <row r="389" spans="1:17" ht="20.100000000000001" customHeight="1">
      <c r="A389">
        <v>0</v>
      </c>
      <c r="B389" s="56">
        <v>45</v>
      </c>
      <c r="C389" s="108" t="s">
        <v>87</v>
      </c>
      <c r="D389" s="58" t="s">
        <v>87</v>
      </c>
      <c r="E389" s="59" t="s">
        <v>87</v>
      </c>
      <c r="F389" s="96" t="s">
        <v>87</v>
      </c>
      <c r="G389" s="96" t="s">
        <v>87</v>
      </c>
      <c r="H389" s="60"/>
      <c r="I389" s="61"/>
      <c r="J389" s="61"/>
      <c r="K389" s="61"/>
      <c r="L389" s="61"/>
      <c r="M389" s="61"/>
      <c r="N389" s="61"/>
      <c r="O389" s="126" t="s">
        <v>87</v>
      </c>
      <c r="P389" s="127"/>
      <c r="Q389" s="128"/>
    </row>
    <row r="390" spans="1:17" ht="20.100000000000001" customHeight="1">
      <c r="A390">
        <v>0</v>
      </c>
      <c r="B390" s="56">
        <v>46</v>
      </c>
      <c r="C390" s="108" t="s">
        <v>87</v>
      </c>
      <c r="D390" s="58" t="s">
        <v>87</v>
      </c>
      <c r="E390" s="59" t="s">
        <v>87</v>
      </c>
      <c r="F390" s="96" t="s">
        <v>87</v>
      </c>
      <c r="G390" s="96" t="s">
        <v>87</v>
      </c>
      <c r="H390" s="60"/>
      <c r="I390" s="61"/>
      <c r="J390" s="61"/>
      <c r="K390" s="61"/>
      <c r="L390" s="61"/>
      <c r="M390" s="61"/>
      <c r="N390" s="61"/>
      <c r="O390" s="126" t="s">
        <v>87</v>
      </c>
      <c r="P390" s="127"/>
      <c r="Q390" s="128"/>
    </row>
    <row r="391" spans="1:17" ht="20.100000000000001" customHeight="1">
      <c r="A391">
        <v>0</v>
      </c>
      <c r="B391" s="56">
        <v>47</v>
      </c>
      <c r="C391" s="108" t="s">
        <v>87</v>
      </c>
      <c r="D391" s="58" t="s">
        <v>87</v>
      </c>
      <c r="E391" s="59" t="s">
        <v>87</v>
      </c>
      <c r="F391" s="96" t="s">
        <v>87</v>
      </c>
      <c r="G391" s="96" t="s">
        <v>87</v>
      </c>
      <c r="H391" s="60"/>
      <c r="I391" s="61"/>
      <c r="J391" s="61"/>
      <c r="K391" s="61"/>
      <c r="L391" s="61"/>
      <c r="M391" s="61"/>
      <c r="N391" s="61"/>
      <c r="O391" s="126" t="s">
        <v>87</v>
      </c>
      <c r="P391" s="127"/>
      <c r="Q391" s="128"/>
    </row>
    <row r="392" spans="1:17" ht="20.100000000000001" customHeight="1">
      <c r="A392">
        <v>0</v>
      </c>
      <c r="B392" s="56">
        <v>48</v>
      </c>
      <c r="C392" s="108" t="s">
        <v>87</v>
      </c>
      <c r="D392" s="58" t="s">
        <v>87</v>
      </c>
      <c r="E392" s="59" t="s">
        <v>87</v>
      </c>
      <c r="F392" s="96" t="s">
        <v>87</v>
      </c>
      <c r="G392" s="96" t="s">
        <v>87</v>
      </c>
      <c r="H392" s="60"/>
      <c r="I392" s="61"/>
      <c r="J392" s="61"/>
      <c r="K392" s="61"/>
      <c r="L392" s="61"/>
      <c r="M392" s="61"/>
      <c r="N392" s="61"/>
      <c r="O392" s="126" t="s">
        <v>87</v>
      </c>
      <c r="P392" s="127"/>
      <c r="Q392" s="128"/>
    </row>
    <row r="393" spans="1:17" ht="20.100000000000001" customHeight="1">
      <c r="A393">
        <v>0</v>
      </c>
      <c r="B393" s="56">
        <v>49</v>
      </c>
      <c r="C393" s="108" t="s">
        <v>87</v>
      </c>
      <c r="D393" s="58" t="s">
        <v>87</v>
      </c>
      <c r="E393" s="59" t="s">
        <v>87</v>
      </c>
      <c r="F393" s="96" t="s">
        <v>87</v>
      </c>
      <c r="G393" s="96" t="s">
        <v>87</v>
      </c>
      <c r="H393" s="60"/>
      <c r="I393" s="61"/>
      <c r="J393" s="61"/>
      <c r="K393" s="61"/>
      <c r="L393" s="61"/>
      <c r="M393" s="61"/>
      <c r="N393" s="61"/>
      <c r="O393" s="126" t="s">
        <v>87</v>
      </c>
      <c r="P393" s="127"/>
      <c r="Q393" s="128"/>
    </row>
    <row r="394" spans="1:17" ht="20.100000000000001" customHeight="1">
      <c r="A394">
        <v>0</v>
      </c>
      <c r="B394" s="56">
        <v>50</v>
      </c>
      <c r="C394" s="108" t="s">
        <v>87</v>
      </c>
      <c r="D394" s="58" t="s">
        <v>87</v>
      </c>
      <c r="E394" s="59" t="s">
        <v>87</v>
      </c>
      <c r="F394" s="96" t="s">
        <v>87</v>
      </c>
      <c r="G394" s="96" t="s">
        <v>87</v>
      </c>
      <c r="H394" s="60"/>
      <c r="I394" s="61"/>
      <c r="J394" s="61"/>
      <c r="K394" s="61"/>
      <c r="L394" s="61"/>
      <c r="M394" s="61"/>
      <c r="N394" s="61"/>
      <c r="O394" s="126" t="s">
        <v>87</v>
      </c>
      <c r="P394" s="127"/>
      <c r="Q394" s="128"/>
    </row>
    <row r="395" spans="1:17" ht="20.100000000000001" customHeight="1">
      <c r="A395">
        <v>0</v>
      </c>
      <c r="B395" s="56">
        <v>51</v>
      </c>
      <c r="C395" s="108" t="s">
        <v>87</v>
      </c>
      <c r="D395" s="58" t="s">
        <v>87</v>
      </c>
      <c r="E395" s="59" t="s">
        <v>87</v>
      </c>
      <c r="F395" s="96" t="s">
        <v>87</v>
      </c>
      <c r="G395" s="96" t="s">
        <v>87</v>
      </c>
      <c r="H395" s="60"/>
      <c r="I395" s="61"/>
      <c r="J395" s="61"/>
      <c r="K395" s="61"/>
      <c r="L395" s="61"/>
      <c r="M395" s="61"/>
      <c r="N395" s="61"/>
      <c r="O395" s="126" t="s">
        <v>87</v>
      </c>
      <c r="P395" s="127"/>
      <c r="Q395" s="128"/>
    </row>
    <row r="396" spans="1:17" ht="20.100000000000001" customHeight="1">
      <c r="A396">
        <v>0</v>
      </c>
      <c r="B396" s="56">
        <v>52</v>
      </c>
      <c r="C396" s="108" t="s">
        <v>87</v>
      </c>
      <c r="D396" s="58" t="s">
        <v>87</v>
      </c>
      <c r="E396" s="59" t="s">
        <v>87</v>
      </c>
      <c r="F396" s="96" t="s">
        <v>87</v>
      </c>
      <c r="G396" s="96" t="s">
        <v>87</v>
      </c>
      <c r="H396" s="60"/>
      <c r="I396" s="61"/>
      <c r="J396" s="61"/>
      <c r="K396" s="61"/>
      <c r="L396" s="61"/>
      <c r="M396" s="61"/>
      <c r="N396" s="61"/>
      <c r="O396" s="126" t="s">
        <v>87</v>
      </c>
      <c r="P396" s="127"/>
      <c r="Q396" s="128"/>
    </row>
    <row r="397" spans="1:17" ht="20.100000000000001" customHeight="1">
      <c r="A397">
        <v>0</v>
      </c>
      <c r="B397" s="56">
        <v>53</v>
      </c>
      <c r="C397" s="108" t="s">
        <v>87</v>
      </c>
      <c r="D397" s="58" t="s">
        <v>87</v>
      </c>
      <c r="E397" s="59" t="s">
        <v>87</v>
      </c>
      <c r="F397" s="96" t="s">
        <v>87</v>
      </c>
      <c r="G397" s="96" t="s">
        <v>87</v>
      </c>
      <c r="H397" s="60"/>
      <c r="I397" s="61"/>
      <c r="J397" s="61"/>
      <c r="K397" s="61"/>
      <c r="L397" s="61"/>
      <c r="M397" s="61"/>
      <c r="N397" s="61"/>
      <c r="O397" s="126" t="s">
        <v>87</v>
      </c>
      <c r="P397" s="127"/>
      <c r="Q397" s="128"/>
    </row>
    <row r="398" spans="1:17" ht="20.100000000000001" customHeight="1">
      <c r="A398">
        <v>0</v>
      </c>
      <c r="B398" s="56">
        <v>54</v>
      </c>
      <c r="C398" s="108" t="s">
        <v>87</v>
      </c>
      <c r="D398" s="58" t="s">
        <v>87</v>
      </c>
      <c r="E398" s="59" t="s">
        <v>87</v>
      </c>
      <c r="F398" s="96" t="s">
        <v>87</v>
      </c>
      <c r="G398" s="96" t="s">
        <v>87</v>
      </c>
      <c r="H398" s="60"/>
      <c r="I398" s="61"/>
      <c r="J398" s="61"/>
      <c r="K398" s="61"/>
      <c r="L398" s="61"/>
      <c r="M398" s="61"/>
      <c r="N398" s="61"/>
      <c r="O398" s="126" t="s">
        <v>87</v>
      </c>
      <c r="P398" s="127"/>
      <c r="Q398" s="128"/>
    </row>
    <row r="399" spans="1:17" ht="20.100000000000001" customHeight="1">
      <c r="A399">
        <v>0</v>
      </c>
      <c r="B399" s="56">
        <v>55</v>
      </c>
      <c r="C399" s="108" t="s">
        <v>87</v>
      </c>
      <c r="D399" s="58" t="s">
        <v>87</v>
      </c>
      <c r="E399" s="59" t="s">
        <v>87</v>
      </c>
      <c r="F399" s="96" t="s">
        <v>87</v>
      </c>
      <c r="G399" s="96" t="s">
        <v>87</v>
      </c>
      <c r="H399" s="60"/>
      <c r="I399" s="61"/>
      <c r="J399" s="61"/>
      <c r="K399" s="61"/>
      <c r="L399" s="61"/>
      <c r="M399" s="61"/>
      <c r="N399" s="61"/>
      <c r="O399" s="126" t="s">
        <v>87</v>
      </c>
      <c r="P399" s="127"/>
      <c r="Q399" s="128"/>
    </row>
    <row r="400" spans="1:17" ht="20.100000000000001" customHeight="1">
      <c r="A400">
        <v>0</v>
      </c>
      <c r="B400" s="56">
        <v>56</v>
      </c>
      <c r="C400" s="108" t="s">
        <v>87</v>
      </c>
      <c r="D400" s="58" t="s">
        <v>87</v>
      </c>
      <c r="E400" s="59" t="s">
        <v>87</v>
      </c>
      <c r="F400" s="96" t="s">
        <v>87</v>
      </c>
      <c r="G400" s="96" t="s">
        <v>87</v>
      </c>
      <c r="H400" s="60"/>
      <c r="I400" s="61"/>
      <c r="J400" s="61"/>
      <c r="K400" s="61"/>
      <c r="L400" s="61"/>
      <c r="M400" s="61"/>
      <c r="N400" s="61"/>
      <c r="O400" s="126" t="s">
        <v>87</v>
      </c>
      <c r="P400" s="127"/>
      <c r="Q400" s="128"/>
    </row>
    <row r="401" spans="1:17" ht="20.100000000000001" customHeight="1">
      <c r="A401">
        <v>0</v>
      </c>
      <c r="B401" s="56">
        <v>57</v>
      </c>
      <c r="C401" s="108" t="s">
        <v>87</v>
      </c>
      <c r="D401" s="58" t="s">
        <v>87</v>
      </c>
      <c r="E401" s="59" t="s">
        <v>87</v>
      </c>
      <c r="F401" s="96" t="s">
        <v>87</v>
      </c>
      <c r="G401" s="96" t="s">
        <v>87</v>
      </c>
      <c r="H401" s="60"/>
      <c r="I401" s="61"/>
      <c r="J401" s="61"/>
      <c r="K401" s="61"/>
      <c r="L401" s="61"/>
      <c r="M401" s="61"/>
      <c r="N401" s="61"/>
      <c r="O401" s="126" t="s">
        <v>87</v>
      </c>
      <c r="P401" s="127"/>
      <c r="Q401" s="128"/>
    </row>
    <row r="402" spans="1:17" ht="20.100000000000001" customHeight="1">
      <c r="A402">
        <v>0</v>
      </c>
      <c r="B402" s="56">
        <v>58</v>
      </c>
      <c r="C402" s="108" t="s">
        <v>87</v>
      </c>
      <c r="D402" s="58" t="s">
        <v>87</v>
      </c>
      <c r="E402" s="59" t="s">
        <v>87</v>
      </c>
      <c r="F402" s="96" t="s">
        <v>87</v>
      </c>
      <c r="G402" s="96" t="s">
        <v>87</v>
      </c>
      <c r="H402" s="60"/>
      <c r="I402" s="61"/>
      <c r="J402" s="61"/>
      <c r="K402" s="61"/>
      <c r="L402" s="61"/>
      <c r="M402" s="61"/>
      <c r="N402" s="61"/>
      <c r="O402" s="126" t="s">
        <v>87</v>
      </c>
      <c r="P402" s="127"/>
      <c r="Q402" s="128"/>
    </row>
    <row r="403" spans="1:17" ht="20.100000000000001" customHeight="1">
      <c r="A403">
        <v>0</v>
      </c>
      <c r="B403" s="56">
        <v>59</v>
      </c>
      <c r="C403" s="108" t="s">
        <v>87</v>
      </c>
      <c r="D403" s="58" t="s">
        <v>87</v>
      </c>
      <c r="E403" s="59" t="s">
        <v>87</v>
      </c>
      <c r="F403" s="96" t="s">
        <v>87</v>
      </c>
      <c r="G403" s="96" t="s">
        <v>87</v>
      </c>
      <c r="H403" s="60"/>
      <c r="I403" s="61"/>
      <c r="J403" s="61"/>
      <c r="K403" s="61"/>
      <c r="L403" s="61"/>
      <c r="M403" s="61"/>
      <c r="N403" s="61"/>
      <c r="O403" s="126" t="s">
        <v>87</v>
      </c>
      <c r="P403" s="127"/>
      <c r="Q403" s="128"/>
    </row>
    <row r="404" spans="1:17" ht="20.100000000000001" customHeight="1">
      <c r="A404">
        <v>0</v>
      </c>
      <c r="B404" s="56">
        <v>60</v>
      </c>
      <c r="C404" s="108" t="s">
        <v>87</v>
      </c>
      <c r="D404" s="58" t="s">
        <v>87</v>
      </c>
      <c r="E404" s="59" t="s">
        <v>87</v>
      </c>
      <c r="F404" s="96" t="s">
        <v>87</v>
      </c>
      <c r="G404" s="96" t="s">
        <v>87</v>
      </c>
      <c r="H404" s="60"/>
      <c r="I404" s="61"/>
      <c r="J404" s="61"/>
      <c r="K404" s="61"/>
      <c r="L404" s="61"/>
      <c r="M404" s="61"/>
      <c r="N404" s="61"/>
      <c r="O404" s="126" t="s">
        <v>87</v>
      </c>
      <c r="P404" s="127"/>
      <c r="Q404" s="128"/>
    </row>
    <row r="405" spans="1:17" ht="23.25" customHeight="1">
      <c r="A405">
        <v>0</v>
      </c>
      <c r="B405" s="66" t="s">
        <v>71</v>
      </c>
      <c r="C405" s="109"/>
      <c r="D405" s="68"/>
      <c r="E405" s="69"/>
      <c r="F405" s="97"/>
      <c r="G405" s="97"/>
      <c r="H405" s="71"/>
      <c r="I405" s="72"/>
      <c r="J405" s="72"/>
      <c r="K405" s="72"/>
      <c r="L405" s="72"/>
      <c r="M405" s="72"/>
      <c r="N405" s="72"/>
      <c r="O405" s="62"/>
      <c r="P405" s="62"/>
      <c r="Q405" s="62"/>
    </row>
    <row r="406" spans="1:17" ht="20.100000000000001" customHeight="1">
      <c r="A406">
        <v>0</v>
      </c>
      <c r="B406" s="73" t="s">
        <v>90</v>
      </c>
      <c r="C406" s="110"/>
      <c r="D406" s="75"/>
      <c r="E406" s="76"/>
      <c r="F406" s="98"/>
      <c r="G406" s="98"/>
      <c r="H406" s="78"/>
      <c r="I406" s="79"/>
      <c r="J406" s="79"/>
      <c r="K406" s="79"/>
      <c r="L406" s="79"/>
      <c r="M406" s="79"/>
      <c r="N406" s="79"/>
      <c r="O406" s="80"/>
      <c r="P406" s="80"/>
      <c r="Q406" s="80"/>
    </row>
    <row r="407" spans="1:17" ht="20.100000000000001" customHeight="1">
      <c r="A407">
        <v>0</v>
      </c>
      <c r="B407" s="81"/>
      <c r="C407" s="110"/>
      <c r="D407" s="75"/>
      <c r="E407" s="76"/>
      <c r="F407" s="98"/>
      <c r="G407" s="98"/>
      <c r="H407" s="78"/>
      <c r="I407" s="79"/>
      <c r="J407" s="79"/>
      <c r="K407" s="79"/>
      <c r="L407" s="79"/>
      <c r="M407" s="79"/>
      <c r="N407" s="79"/>
      <c r="O407" s="80"/>
      <c r="P407" s="80"/>
      <c r="Q407" s="80"/>
    </row>
    <row r="408" spans="1:17" ht="18" customHeight="1">
      <c r="A408">
        <v>0</v>
      </c>
      <c r="B408" s="81"/>
      <c r="C408" s="110"/>
      <c r="D408" s="75"/>
      <c r="E408" s="76"/>
      <c r="F408" s="98"/>
      <c r="G408" s="98"/>
      <c r="H408" s="78"/>
      <c r="I408" s="79"/>
      <c r="J408" s="79"/>
      <c r="K408" s="79"/>
      <c r="L408" s="79"/>
      <c r="M408" s="79"/>
      <c r="N408" s="79"/>
      <c r="O408" s="80"/>
      <c r="P408" s="80"/>
      <c r="Q408" s="80"/>
    </row>
    <row r="409" spans="1:17" ht="8.25" customHeight="1">
      <c r="A409">
        <v>0</v>
      </c>
      <c r="B409" s="81"/>
      <c r="C409" s="110"/>
      <c r="D409" s="75"/>
      <c r="E409" s="76"/>
      <c r="F409" s="98"/>
      <c r="G409" s="98"/>
      <c r="H409" s="78"/>
      <c r="I409" s="79"/>
      <c r="J409" s="79"/>
      <c r="K409" s="79"/>
      <c r="L409" s="79"/>
      <c r="M409" s="79"/>
      <c r="N409" s="79"/>
      <c r="O409" s="80"/>
      <c r="P409" s="80"/>
      <c r="Q409" s="80"/>
    </row>
    <row r="410" spans="1:17" ht="20.100000000000001" customHeight="1">
      <c r="A410">
        <v>0</v>
      </c>
      <c r="B410" s="82"/>
      <c r="C410" s="111" t="s">
        <v>89</v>
      </c>
      <c r="D410" s="75"/>
      <c r="E410" s="76"/>
      <c r="F410" s="98"/>
      <c r="G410" s="98"/>
      <c r="H410" s="78"/>
      <c r="I410" s="79"/>
      <c r="J410" s="79"/>
      <c r="K410" s="79"/>
      <c r="L410" s="79"/>
      <c r="M410" s="79"/>
      <c r="N410" s="79"/>
      <c r="O410" s="80"/>
      <c r="P410" s="80"/>
      <c r="Q410" s="80"/>
    </row>
    <row r="411" spans="1:17" ht="12.75" customHeight="1">
      <c r="A411">
        <v>0</v>
      </c>
      <c r="B411" s="82"/>
      <c r="C411" s="110"/>
      <c r="D411" s="75"/>
      <c r="E411" s="76"/>
      <c r="F411" s="98"/>
      <c r="G411" s="98"/>
      <c r="H411" s="100" t="s">
        <v>559</v>
      </c>
      <c r="I411" s="101">
        <v>5</v>
      </c>
      <c r="J411" s="101"/>
      <c r="K411" s="101"/>
      <c r="L411" s="101"/>
      <c r="M411" s="79"/>
      <c r="N411" s="91" t="s">
        <v>51</v>
      </c>
      <c r="O411" s="103">
        <v>2</v>
      </c>
      <c r="P411" s="80"/>
    </row>
  </sheetData>
  <mergeCells count="380">
    <mergeCell ref="O401:Q401"/>
    <mergeCell ref="O402:Q402"/>
    <mergeCell ref="O403:Q403"/>
    <mergeCell ref="O404:Q404"/>
    <mergeCell ref="O395:Q395"/>
    <mergeCell ref="O396:Q396"/>
    <mergeCell ref="O397:Q397"/>
    <mergeCell ref="O398:Q398"/>
    <mergeCell ref="O399:Q399"/>
    <mergeCell ref="O400:Q400"/>
    <mergeCell ref="O389:Q389"/>
    <mergeCell ref="O390:Q390"/>
    <mergeCell ref="O391:Q391"/>
    <mergeCell ref="O392:Q392"/>
    <mergeCell ref="O393:Q393"/>
    <mergeCell ref="O394:Q394"/>
    <mergeCell ref="O383:Q383"/>
    <mergeCell ref="O384:Q384"/>
    <mergeCell ref="O385:Q385"/>
    <mergeCell ref="O386:Q386"/>
    <mergeCell ref="O387:Q387"/>
    <mergeCell ref="O388:Q388"/>
    <mergeCell ref="O377:Q377"/>
    <mergeCell ref="O378:Q378"/>
    <mergeCell ref="O379:Q379"/>
    <mergeCell ref="O380:Q380"/>
    <mergeCell ref="O381:Q381"/>
    <mergeCell ref="O382:Q382"/>
    <mergeCell ref="O364:Q364"/>
    <mergeCell ref="O365:Q365"/>
    <mergeCell ref="O366:Q366"/>
    <mergeCell ref="O367:Q367"/>
    <mergeCell ref="O375:Q375"/>
    <mergeCell ref="O376:Q376"/>
    <mergeCell ref="O358:Q358"/>
    <mergeCell ref="O359:Q359"/>
    <mergeCell ref="O360:Q360"/>
    <mergeCell ref="O361:Q361"/>
    <mergeCell ref="O362:Q362"/>
    <mergeCell ref="O363:Q363"/>
    <mergeCell ref="O352:Q352"/>
    <mergeCell ref="O353:Q353"/>
    <mergeCell ref="O354:Q354"/>
    <mergeCell ref="O355:Q355"/>
    <mergeCell ref="O356:Q356"/>
    <mergeCell ref="O357:Q357"/>
    <mergeCell ref="O346:Q346"/>
    <mergeCell ref="O347:Q347"/>
    <mergeCell ref="O348:Q348"/>
    <mergeCell ref="O349:Q349"/>
    <mergeCell ref="O350:Q350"/>
    <mergeCell ref="O351:Q351"/>
    <mergeCell ref="O340:Q340"/>
    <mergeCell ref="O341:Q341"/>
    <mergeCell ref="O342:Q342"/>
    <mergeCell ref="O343:Q343"/>
    <mergeCell ref="O344:Q344"/>
    <mergeCell ref="O345:Q345"/>
    <mergeCell ref="H336:H337"/>
    <mergeCell ref="I336:I337"/>
    <mergeCell ref="J336:N336"/>
    <mergeCell ref="O336:Q337"/>
    <mergeCell ref="O338:Q338"/>
    <mergeCell ref="O339:Q339"/>
    <mergeCell ref="C332:D332"/>
    <mergeCell ref="F332:N332"/>
    <mergeCell ref="D333:N333"/>
    <mergeCell ref="B334:N334"/>
    <mergeCell ref="B336:B337"/>
    <mergeCell ref="C336:C337"/>
    <mergeCell ref="D336:D337"/>
    <mergeCell ref="E336:E337"/>
    <mergeCell ref="F336:F337"/>
    <mergeCell ref="G336:G337"/>
    <mergeCell ref="O319:Q319"/>
    <mergeCell ref="O320:Q320"/>
    <mergeCell ref="O321:Q321"/>
    <mergeCell ref="O322:Q322"/>
    <mergeCell ref="C331:D331"/>
    <mergeCell ref="F331:N331"/>
    <mergeCell ref="O313:Q313"/>
    <mergeCell ref="O314:Q314"/>
    <mergeCell ref="O315:Q315"/>
    <mergeCell ref="O316:Q316"/>
    <mergeCell ref="O317:Q317"/>
    <mergeCell ref="O318:Q318"/>
    <mergeCell ref="O307:Q307"/>
    <mergeCell ref="O308:Q308"/>
    <mergeCell ref="O309:Q309"/>
    <mergeCell ref="O310:Q310"/>
    <mergeCell ref="O311:Q311"/>
    <mergeCell ref="O312:Q312"/>
    <mergeCell ref="O301:Q301"/>
    <mergeCell ref="O302:Q302"/>
    <mergeCell ref="O303:Q303"/>
    <mergeCell ref="O304:Q304"/>
    <mergeCell ref="O305:Q305"/>
    <mergeCell ref="O306:Q306"/>
    <mergeCell ref="O295:Q295"/>
    <mergeCell ref="O296:Q296"/>
    <mergeCell ref="O297:Q297"/>
    <mergeCell ref="O298:Q298"/>
    <mergeCell ref="O299:Q299"/>
    <mergeCell ref="O300:Q300"/>
    <mergeCell ref="O282:Q282"/>
    <mergeCell ref="O283:Q283"/>
    <mergeCell ref="O284:Q284"/>
    <mergeCell ref="O285:Q285"/>
    <mergeCell ref="O293:Q293"/>
    <mergeCell ref="O294:Q294"/>
    <mergeCell ref="O276:Q276"/>
    <mergeCell ref="O277:Q277"/>
    <mergeCell ref="O278:Q278"/>
    <mergeCell ref="O279:Q279"/>
    <mergeCell ref="O280:Q280"/>
    <mergeCell ref="O281:Q281"/>
    <mergeCell ref="O270:Q270"/>
    <mergeCell ref="O271:Q271"/>
    <mergeCell ref="O272:Q272"/>
    <mergeCell ref="O273:Q273"/>
    <mergeCell ref="O274:Q274"/>
    <mergeCell ref="O275:Q275"/>
    <mergeCell ref="O264:Q264"/>
    <mergeCell ref="O265:Q265"/>
    <mergeCell ref="O266:Q266"/>
    <mergeCell ref="O267:Q267"/>
    <mergeCell ref="O268:Q268"/>
    <mergeCell ref="O269:Q269"/>
    <mergeCell ref="O258:Q258"/>
    <mergeCell ref="O259:Q259"/>
    <mergeCell ref="O260:Q260"/>
    <mergeCell ref="O261:Q261"/>
    <mergeCell ref="O262:Q262"/>
    <mergeCell ref="O263:Q263"/>
    <mergeCell ref="H254:H255"/>
    <mergeCell ref="I254:I255"/>
    <mergeCell ref="J254:N254"/>
    <mergeCell ref="O254:Q255"/>
    <mergeCell ref="O256:Q256"/>
    <mergeCell ref="O257:Q257"/>
    <mergeCell ref="C250:D250"/>
    <mergeCell ref="F250:N250"/>
    <mergeCell ref="D251:N251"/>
    <mergeCell ref="B252:N252"/>
    <mergeCell ref="B254:B255"/>
    <mergeCell ref="C254:C255"/>
    <mergeCell ref="D254:D255"/>
    <mergeCell ref="E254:E255"/>
    <mergeCell ref="F254:F255"/>
    <mergeCell ref="G254:G255"/>
    <mergeCell ref="O237:Q237"/>
    <mergeCell ref="O238:Q238"/>
    <mergeCell ref="O239:Q239"/>
    <mergeCell ref="O240:Q240"/>
    <mergeCell ref="C249:D249"/>
    <mergeCell ref="F249:N249"/>
    <mergeCell ref="O231:Q231"/>
    <mergeCell ref="O232:Q232"/>
    <mergeCell ref="O233:Q233"/>
    <mergeCell ref="O234:Q234"/>
    <mergeCell ref="O235:Q235"/>
    <mergeCell ref="O236:Q236"/>
    <mergeCell ref="O225:Q225"/>
    <mergeCell ref="O226:Q226"/>
    <mergeCell ref="O227:Q227"/>
    <mergeCell ref="O228:Q228"/>
    <mergeCell ref="O229:Q229"/>
    <mergeCell ref="O230:Q230"/>
    <mergeCell ref="O219:Q219"/>
    <mergeCell ref="O220:Q220"/>
    <mergeCell ref="O221:Q221"/>
    <mergeCell ref="O222:Q222"/>
    <mergeCell ref="O223:Q223"/>
    <mergeCell ref="O224:Q224"/>
    <mergeCell ref="O213:Q213"/>
    <mergeCell ref="O214:Q214"/>
    <mergeCell ref="O215:Q215"/>
    <mergeCell ref="O216:Q216"/>
    <mergeCell ref="O217:Q217"/>
    <mergeCell ref="O218:Q218"/>
    <mergeCell ref="O200:Q200"/>
    <mergeCell ref="O201:Q201"/>
    <mergeCell ref="O202:Q202"/>
    <mergeCell ref="O203:Q203"/>
    <mergeCell ref="O211:Q211"/>
    <mergeCell ref="O212:Q212"/>
    <mergeCell ref="O194:Q194"/>
    <mergeCell ref="O195:Q195"/>
    <mergeCell ref="O196:Q196"/>
    <mergeCell ref="O197:Q197"/>
    <mergeCell ref="O198:Q198"/>
    <mergeCell ref="O199:Q199"/>
    <mergeCell ref="O188:Q188"/>
    <mergeCell ref="O189:Q189"/>
    <mergeCell ref="O190:Q190"/>
    <mergeCell ref="O191:Q191"/>
    <mergeCell ref="O192:Q192"/>
    <mergeCell ref="O193:Q193"/>
    <mergeCell ref="O182:Q182"/>
    <mergeCell ref="O183:Q183"/>
    <mergeCell ref="O184:Q184"/>
    <mergeCell ref="O185:Q185"/>
    <mergeCell ref="O186:Q186"/>
    <mergeCell ref="O187:Q187"/>
    <mergeCell ref="O176:Q176"/>
    <mergeCell ref="O177:Q177"/>
    <mergeCell ref="O178:Q178"/>
    <mergeCell ref="O179:Q179"/>
    <mergeCell ref="O180:Q180"/>
    <mergeCell ref="O181:Q181"/>
    <mergeCell ref="H172:H173"/>
    <mergeCell ref="I172:I173"/>
    <mergeCell ref="J172:N172"/>
    <mergeCell ref="O172:Q173"/>
    <mergeCell ref="O174:Q174"/>
    <mergeCell ref="O175:Q175"/>
    <mergeCell ref="C168:D168"/>
    <mergeCell ref="F168:N168"/>
    <mergeCell ref="D169:N169"/>
    <mergeCell ref="B170:N170"/>
    <mergeCell ref="B172:B173"/>
    <mergeCell ref="C172:C173"/>
    <mergeCell ref="D172:D173"/>
    <mergeCell ref="E172:E173"/>
    <mergeCell ref="F172:F173"/>
    <mergeCell ref="G172:G173"/>
    <mergeCell ref="O155:Q155"/>
    <mergeCell ref="O156:Q156"/>
    <mergeCell ref="O157:Q157"/>
    <mergeCell ref="O158:Q158"/>
    <mergeCell ref="C167:D167"/>
    <mergeCell ref="F167:N167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O131:Q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9:Q129"/>
    <mergeCell ref="O130:Q130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H90:H91"/>
    <mergeCell ref="I90:I91"/>
    <mergeCell ref="J90:N90"/>
    <mergeCell ref="O90:Q91"/>
    <mergeCell ref="O92:Q92"/>
    <mergeCell ref="O93:Q93"/>
    <mergeCell ref="C86:D86"/>
    <mergeCell ref="F86:N86"/>
    <mergeCell ref="D87:N87"/>
    <mergeCell ref="B88:N88"/>
    <mergeCell ref="B90:B91"/>
    <mergeCell ref="C90:C91"/>
    <mergeCell ref="D90:D91"/>
    <mergeCell ref="E90:E91"/>
    <mergeCell ref="F90:F91"/>
    <mergeCell ref="G90:G91"/>
    <mergeCell ref="O73:Q73"/>
    <mergeCell ref="O74:Q74"/>
    <mergeCell ref="O75:Q75"/>
    <mergeCell ref="O76:Q76"/>
    <mergeCell ref="C85:D85"/>
    <mergeCell ref="F85:N85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O38:Q38"/>
    <mergeCell ref="O39:Q39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H8:H9"/>
    <mergeCell ref="I8:I9"/>
    <mergeCell ref="J8:N8"/>
    <mergeCell ref="O8:Q9"/>
    <mergeCell ref="O10:Q10"/>
    <mergeCell ref="O11:Q11"/>
    <mergeCell ref="B8:B9"/>
    <mergeCell ref="C8:C9"/>
    <mergeCell ref="D8:D9"/>
    <mergeCell ref="E8:E9"/>
    <mergeCell ref="F8:F9"/>
    <mergeCell ref="G8:G9"/>
    <mergeCell ref="C3:D3"/>
    <mergeCell ref="F3:N3"/>
    <mergeCell ref="C4:D4"/>
    <mergeCell ref="F4:N4"/>
    <mergeCell ref="D5:N5"/>
    <mergeCell ref="B6:N6"/>
  </mergeCells>
  <conditionalFormatting sqref="A10:A83">
    <cfRule type="cellIs" dxfId="29" priority="13" stopIfTrue="1" operator="equal">
      <formula>0</formula>
    </cfRule>
  </conditionalFormatting>
  <conditionalFormatting sqref="G8:G39 O10:Q45 N46:O46 Q46 G47:G76 N83:P83">
    <cfRule type="cellIs" dxfId="28" priority="15" stopIfTrue="1" operator="equal">
      <formula>0</formula>
    </cfRule>
  </conditionalFormatting>
  <conditionalFormatting sqref="O47:Q82">
    <cfRule type="cellIs" dxfId="27" priority="14" stopIfTrue="1" operator="equal">
      <formula>0</formula>
    </cfRule>
  </conditionalFormatting>
  <conditionalFormatting sqref="A92:A165">
    <cfRule type="cellIs" dxfId="26" priority="10" stopIfTrue="1" operator="equal">
      <formula>0</formula>
    </cfRule>
  </conditionalFormatting>
  <conditionalFormatting sqref="G90:G121 O92:Q127 N128:O128 Q128 G129:G158 N165:P165">
    <cfRule type="cellIs" dxfId="25" priority="12" stopIfTrue="1" operator="equal">
      <formula>0</formula>
    </cfRule>
  </conditionalFormatting>
  <conditionalFormatting sqref="O129:Q164">
    <cfRule type="cellIs" dxfId="24" priority="11" stopIfTrue="1" operator="equal">
      <formula>0</formula>
    </cfRule>
  </conditionalFormatting>
  <conditionalFormatting sqref="A174:A247">
    <cfRule type="cellIs" dxfId="23" priority="7" stopIfTrue="1" operator="equal">
      <formula>0</formula>
    </cfRule>
  </conditionalFormatting>
  <conditionalFormatting sqref="G172:G203 O174:Q209 N210:O210 Q210 G211:G240 N247:P247">
    <cfRule type="cellIs" dxfId="22" priority="9" stopIfTrue="1" operator="equal">
      <formula>0</formula>
    </cfRule>
  </conditionalFormatting>
  <conditionalFormatting sqref="O211:Q246">
    <cfRule type="cellIs" dxfId="21" priority="8" stopIfTrue="1" operator="equal">
      <formula>0</formula>
    </cfRule>
  </conditionalFormatting>
  <conditionalFormatting sqref="A256:A329">
    <cfRule type="cellIs" dxfId="20" priority="4" stopIfTrue="1" operator="equal">
      <formula>0</formula>
    </cfRule>
  </conditionalFormatting>
  <conditionalFormatting sqref="G254:G285 O256:Q291 N292:O292 Q292 G293:G322 N329:P329">
    <cfRule type="cellIs" dxfId="19" priority="6" stopIfTrue="1" operator="equal">
      <formula>0</formula>
    </cfRule>
  </conditionalFormatting>
  <conditionalFormatting sqref="O293:Q328">
    <cfRule type="cellIs" dxfId="18" priority="5" stopIfTrue="1" operator="equal">
      <formula>0</formula>
    </cfRule>
  </conditionalFormatting>
  <conditionalFormatting sqref="A338:A411">
    <cfRule type="cellIs" dxfId="17" priority="1" stopIfTrue="1" operator="equal">
      <formula>0</formula>
    </cfRule>
  </conditionalFormatting>
  <conditionalFormatting sqref="G336:G367 O338:Q373 N374:O374 Q374 G375:G404 N411:P411">
    <cfRule type="cellIs" dxfId="16" priority="3" stopIfTrue="1" operator="equal">
      <formula>0</formula>
    </cfRule>
  </conditionalFormatting>
  <conditionalFormatting sqref="O375:Q410">
    <cfRule type="cellIs" dxfId="15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4B24-1345-4E7D-A537-F2F21BEED3E9}">
  <dimension ref="A1:S81"/>
  <sheetViews>
    <sheetView topLeftCell="B1" workbookViewId="0">
      <pane ySplit="7" topLeftCell="A8" activePane="bottomLeft" state="frozen"/>
      <selection pane="bottomLeft" activeCell="S15" sqref="S15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46" t="s">
        <v>57</v>
      </c>
      <c r="D1" s="146"/>
      <c r="E1" s="48"/>
      <c r="F1" s="147" t="s">
        <v>251</v>
      </c>
      <c r="G1" s="147"/>
      <c r="H1" s="147"/>
      <c r="I1" s="147"/>
      <c r="J1" s="147"/>
      <c r="K1" s="147"/>
      <c r="L1" s="147"/>
      <c r="M1" s="147"/>
      <c r="N1" s="147"/>
      <c r="O1" s="49" t="s">
        <v>544</v>
      </c>
    </row>
    <row r="2" spans="1:18" s="47" customFormat="1">
      <c r="C2" s="146" t="s">
        <v>249</v>
      </c>
      <c r="D2" s="146"/>
      <c r="E2" s="50" t="s">
        <v>548</v>
      </c>
      <c r="F2" s="148" t="s">
        <v>549</v>
      </c>
      <c r="G2" s="148"/>
      <c r="H2" s="148"/>
      <c r="I2" s="148"/>
      <c r="J2" s="148"/>
      <c r="K2" s="148"/>
      <c r="L2" s="148"/>
      <c r="M2" s="148"/>
      <c r="N2" s="148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226</v>
      </c>
      <c r="D3" s="149" t="s">
        <v>550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50" t="s">
        <v>551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37" t="s">
        <v>4</v>
      </c>
      <c r="C6" s="136" t="s">
        <v>64</v>
      </c>
      <c r="D6" s="144" t="s">
        <v>9</v>
      </c>
      <c r="E6" s="145" t="s">
        <v>10</v>
      </c>
      <c r="F6" s="136" t="s">
        <v>75</v>
      </c>
      <c r="G6" s="136" t="s">
        <v>76</v>
      </c>
      <c r="H6" s="134" t="s">
        <v>203</v>
      </c>
      <c r="I6" s="136" t="s">
        <v>67</v>
      </c>
      <c r="J6" s="129"/>
      <c r="K6" s="129"/>
      <c r="L6" s="129"/>
      <c r="M6" s="129"/>
      <c r="N6" s="130"/>
      <c r="O6" s="138" t="s">
        <v>68</v>
      </c>
      <c r="P6" s="139"/>
      <c r="Q6" s="140"/>
    </row>
    <row r="7" spans="1:18" ht="27" customHeight="1">
      <c r="B7" s="137"/>
      <c r="C7" s="137"/>
      <c r="D7" s="144"/>
      <c r="E7" s="145"/>
      <c r="F7" s="137"/>
      <c r="G7" s="137"/>
      <c r="H7" s="135"/>
      <c r="I7" s="137"/>
      <c r="J7" s="107" t="s">
        <v>93</v>
      </c>
      <c r="K7" s="106" t="s">
        <v>91</v>
      </c>
      <c r="L7" s="106" t="s">
        <v>92</v>
      </c>
      <c r="M7" s="113" t="s">
        <v>69</v>
      </c>
      <c r="N7" s="113" t="s">
        <v>70</v>
      </c>
      <c r="O7" s="141"/>
      <c r="P7" s="142"/>
      <c r="Q7" s="143"/>
    </row>
    <row r="8" spans="1:18" ht="20.100000000000001" customHeight="1">
      <c r="A8">
        <v>1</v>
      </c>
      <c r="B8" s="56">
        <v>1</v>
      </c>
      <c r="C8" s="108" t="s">
        <v>361</v>
      </c>
      <c r="D8" s="58" t="s">
        <v>104</v>
      </c>
      <c r="E8" s="59" t="s">
        <v>142</v>
      </c>
      <c r="F8" s="96" t="s">
        <v>428</v>
      </c>
      <c r="G8" s="96" t="s">
        <v>243</v>
      </c>
      <c r="H8" s="60"/>
      <c r="I8" s="61"/>
      <c r="J8" s="61"/>
      <c r="K8" s="61"/>
      <c r="L8" s="61"/>
      <c r="M8" s="61"/>
      <c r="N8" s="61"/>
      <c r="O8" s="131" t="s">
        <v>87</v>
      </c>
      <c r="P8" s="132"/>
      <c r="Q8" s="133"/>
      <c r="R8" t="s">
        <v>552</v>
      </c>
    </row>
    <row r="9" spans="1:18" ht="20.100000000000001" customHeight="1">
      <c r="A9">
        <v>2</v>
      </c>
      <c r="B9" s="56">
        <v>2</v>
      </c>
      <c r="C9" s="108" t="s">
        <v>274</v>
      </c>
      <c r="D9" s="58" t="s">
        <v>429</v>
      </c>
      <c r="E9" s="59" t="s">
        <v>142</v>
      </c>
      <c r="F9" s="96" t="s">
        <v>428</v>
      </c>
      <c r="G9" s="96" t="s">
        <v>241</v>
      </c>
      <c r="H9" s="60"/>
      <c r="I9" s="61"/>
      <c r="J9" s="61"/>
      <c r="K9" s="61"/>
      <c r="L9" s="61"/>
      <c r="M9" s="61"/>
      <c r="N9" s="61"/>
      <c r="O9" s="126" t="s">
        <v>87</v>
      </c>
      <c r="P9" s="127"/>
      <c r="Q9" s="128"/>
      <c r="R9" t="s">
        <v>552</v>
      </c>
    </row>
    <row r="10" spans="1:18" ht="20.100000000000001" customHeight="1">
      <c r="A10">
        <v>3</v>
      </c>
      <c r="B10" s="56">
        <v>3</v>
      </c>
      <c r="C10" s="108" t="s">
        <v>394</v>
      </c>
      <c r="D10" s="58" t="s">
        <v>408</v>
      </c>
      <c r="E10" s="59" t="s">
        <v>116</v>
      </c>
      <c r="F10" s="96" t="s">
        <v>428</v>
      </c>
      <c r="G10" s="96" t="s">
        <v>243</v>
      </c>
      <c r="H10" s="60"/>
      <c r="I10" s="61"/>
      <c r="J10" s="61"/>
      <c r="K10" s="61"/>
      <c r="L10" s="61"/>
      <c r="M10" s="61"/>
      <c r="N10" s="61"/>
      <c r="O10" s="126" t="s">
        <v>87</v>
      </c>
      <c r="P10" s="127"/>
      <c r="Q10" s="128"/>
      <c r="R10" t="s">
        <v>552</v>
      </c>
    </row>
    <row r="11" spans="1:18" ht="20.100000000000001" customHeight="1">
      <c r="A11">
        <v>4</v>
      </c>
      <c r="B11" s="56">
        <v>4</v>
      </c>
      <c r="C11" s="108" t="s">
        <v>280</v>
      </c>
      <c r="D11" s="58" t="s">
        <v>215</v>
      </c>
      <c r="E11" s="59" t="s">
        <v>125</v>
      </c>
      <c r="F11" s="96" t="s">
        <v>428</v>
      </c>
      <c r="G11" s="96" t="s">
        <v>241</v>
      </c>
      <c r="H11" s="60"/>
      <c r="I11" s="61"/>
      <c r="J11" s="61"/>
      <c r="K11" s="61"/>
      <c r="L11" s="61"/>
      <c r="M11" s="61"/>
      <c r="N11" s="61"/>
      <c r="O11" s="126" t="s">
        <v>87</v>
      </c>
      <c r="P11" s="127"/>
      <c r="Q11" s="128"/>
      <c r="R11" t="s">
        <v>552</v>
      </c>
    </row>
    <row r="12" spans="1:18" ht="20.100000000000001" customHeight="1">
      <c r="A12">
        <v>5</v>
      </c>
      <c r="B12" s="56">
        <v>5</v>
      </c>
      <c r="C12" s="108" t="s">
        <v>281</v>
      </c>
      <c r="D12" s="58" t="s">
        <v>430</v>
      </c>
      <c r="E12" s="59" t="s">
        <v>146</v>
      </c>
      <c r="F12" s="96" t="s">
        <v>428</v>
      </c>
      <c r="G12" s="96" t="s">
        <v>241</v>
      </c>
      <c r="H12" s="60"/>
      <c r="I12" s="61"/>
      <c r="J12" s="61"/>
      <c r="K12" s="61"/>
      <c r="L12" s="61"/>
      <c r="M12" s="61"/>
      <c r="N12" s="61"/>
      <c r="O12" s="126" t="s">
        <v>87</v>
      </c>
      <c r="P12" s="127"/>
      <c r="Q12" s="128"/>
      <c r="R12" t="s">
        <v>552</v>
      </c>
    </row>
    <row r="13" spans="1:18" ht="20.100000000000001" customHeight="1">
      <c r="A13">
        <v>6</v>
      </c>
      <c r="B13" s="56">
        <v>6</v>
      </c>
      <c r="C13" s="108" t="s">
        <v>395</v>
      </c>
      <c r="D13" s="58" t="s">
        <v>169</v>
      </c>
      <c r="E13" s="59" t="s">
        <v>155</v>
      </c>
      <c r="F13" s="96" t="s">
        <v>428</v>
      </c>
      <c r="G13" s="96" t="s">
        <v>243</v>
      </c>
      <c r="H13" s="60"/>
      <c r="I13" s="61"/>
      <c r="J13" s="61"/>
      <c r="K13" s="61"/>
      <c r="L13" s="61"/>
      <c r="M13" s="61"/>
      <c r="N13" s="61"/>
      <c r="O13" s="126" t="s">
        <v>87</v>
      </c>
      <c r="P13" s="127"/>
      <c r="Q13" s="128"/>
      <c r="R13" t="s">
        <v>552</v>
      </c>
    </row>
    <row r="14" spans="1:18" ht="20.100000000000001" customHeight="1">
      <c r="A14">
        <v>7</v>
      </c>
      <c r="B14" s="56">
        <v>7</v>
      </c>
      <c r="C14" s="108" t="s">
        <v>271</v>
      </c>
      <c r="D14" s="58" t="s">
        <v>431</v>
      </c>
      <c r="E14" s="59" t="s">
        <v>148</v>
      </c>
      <c r="F14" s="96" t="s">
        <v>428</v>
      </c>
      <c r="G14" s="96" t="s">
        <v>239</v>
      </c>
      <c r="H14" s="60"/>
      <c r="I14" s="61"/>
      <c r="J14" s="61"/>
      <c r="K14" s="61"/>
      <c r="L14" s="61"/>
      <c r="M14" s="61"/>
      <c r="N14" s="61"/>
      <c r="O14" s="126" t="s">
        <v>87</v>
      </c>
      <c r="P14" s="127"/>
      <c r="Q14" s="128"/>
      <c r="R14" t="s">
        <v>552</v>
      </c>
    </row>
    <row r="15" spans="1:18" ht="20.100000000000001" customHeight="1">
      <c r="A15">
        <v>8</v>
      </c>
      <c r="B15" s="56">
        <v>8</v>
      </c>
      <c r="C15" s="108" t="s">
        <v>366</v>
      </c>
      <c r="D15" s="58" t="s">
        <v>432</v>
      </c>
      <c r="E15" s="59" t="s">
        <v>77</v>
      </c>
      <c r="F15" s="96" t="s">
        <v>428</v>
      </c>
      <c r="G15" s="96" t="s">
        <v>243</v>
      </c>
      <c r="H15" s="60"/>
      <c r="I15" s="61"/>
      <c r="J15" s="61"/>
      <c r="K15" s="61"/>
      <c r="L15" s="61"/>
      <c r="M15" s="61"/>
      <c r="N15" s="61"/>
      <c r="O15" s="126" t="s">
        <v>87</v>
      </c>
      <c r="P15" s="127"/>
      <c r="Q15" s="128"/>
      <c r="R15" t="s">
        <v>552</v>
      </c>
    </row>
    <row r="16" spans="1:18" ht="20.100000000000001" customHeight="1">
      <c r="A16">
        <v>9</v>
      </c>
      <c r="B16" s="56">
        <v>9</v>
      </c>
      <c r="C16" s="108" t="s">
        <v>269</v>
      </c>
      <c r="D16" s="58" t="s">
        <v>212</v>
      </c>
      <c r="E16" s="59" t="s">
        <v>78</v>
      </c>
      <c r="F16" s="96" t="s">
        <v>428</v>
      </c>
      <c r="G16" s="96" t="s">
        <v>235</v>
      </c>
      <c r="H16" s="60"/>
      <c r="I16" s="61"/>
      <c r="J16" s="61"/>
      <c r="K16" s="61"/>
      <c r="L16" s="61"/>
      <c r="M16" s="61"/>
      <c r="N16" s="61"/>
      <c r="O16" s="126" t="s">
        <v>87</v>
      </c>
      <c r="P16" s="127"/>
      <c r="Q16" s="128"/>
      <c r="R16" t="s">
        <v>552</v>
      </c>
    </row>
    <row r="17" spans="1:18" ht="20.100000000000001" customHeight="1">
      <c r="A17">
        <v>10</v>
      </c>
      <c r="B17" s="56">
        <v>10</v>
      </c>
      <c r="C17" s="108" t="s">
        <v>289</v>
      </c>
      <c r="D17" s="58" t="s">
        <v>433</v>
      </c>
      <c r="E17" s="59" t="s">
        <v>130</v>
      </c>
      <c r="F17" s="96" t="s">
        <v>428</v>
      </c>
      <c r="G17" s="96" t="s">
        <v>241</v>
      </c>
      <c r="H17" s="60"/>
      <c r="I17" s="61"/>
      <c r="J17" s="61"/>
      <c r="K17" s="61"/>
      <c r="L17" s="61"/>
      <c r="M17" s="61"/>
      <c r="N17" s="61"/>
      <c r="O17" s="126" t="s">
        <v>87</v>
      </c>
      <c r="P17" s="127"/>
      <c r="Q17" s="128"/>
      <c r="R17" t="s">
        <v>552</v>
      </c>
    </row>
    <row r="18" spans="1:18" ht="20.100000000000001" customHeight="1">
      <c r="A18">
        <v>11</v>
      </c>
      <c r="B18" s="56">
        <v>11</v>
      </c>
      <c r="C18" s="108" t="s">
        <v>367</v>
      </c>
      <c r="D18" s="58" t="s">
        <v>434</v>
      </c>
      <c r="E18" s="59" t="s">
        <v>161</v>
      </c>
      <c r="F18" s="96" t="s">
        <v>428</v>
      </c>
      <c r="G18" s="96" t="s">
        <v>243</v>
      </c>
      <c r="H18" s="60"/>
      <c r="I18" s="61"/>
      <c r="J18" s="61"/>
      <c r="K18" s="61"/>
      <c r="L18" s="61"/>
      <c r="M18" s="61"/>
      <c r="N18" s="61"/>
      <c r="O18" s="126" t="s">
        <v>87</v>
      </c>
      <c r="P18" s="127"/>
      <c r="Q18" s="128"/>
      <c r="R18" t="s">
        <v>552</v>
      </c>
    </row>
    <row r="19" spans="1:18" ht="20.100000000000001" customHeight="1">
      <c r="A19">
        <v>12</v>
      </c>
      <c r="B19" s="56">
        <v>12</v>
      </c>
      <c r="C19" s="108" t="s">
        <v>272</v>
      </c>
      <c r="D19" s="58" t="s">
        <v>435</v>
      </c>
      <c r="E19" s="59" t="s">
        <v>81</v>
      </c>
      <c r="F19" s="96" t="s">
        <v>428</v>
      </c>
      <c r="G19" s="96" t="s">
        <v>239</v>
      </c>
      <c r="H19" s="60"/>
      <c r="I19" s="61"/>
      <c r="J19" s="61"/>
      <c r="K19" s="61"/>
      <c r="L19" s="61"/>
      <c r="M19" s="61"/>
      <c r="N19" s="61"/>
      <c r="O19" s="126" t="s">
        <v>87</v>
      </c>
      <c r="P19" s="127"/>
      <c r="Q19" s="128"/>
      <c r="R19" t="s">
        <v>552</v>
      </c>
    </row>
    <row r="20" spans="1:18" ht="20.100000000000001" customHeight="1">
      <c r="A20">
        <v>13</v>
      </c>
      <c r="B20" s="56">
        <v>13</v>
      </c>
      <c r="C20" s="108" t="s">
        <v>372</v>
      </c>
      <c r="D20" s="58" t="s">
        <v>436</v>
      </c>
      <c r="E20" s="59" t="s">
        <v>81</v>
      </c>
      <c r="F20" s="96" t="s">
        <v>428</v>
      </c>
      <c r="G20" s="96" t="s">
        <v>243</v>
      </c>
      <c r="H20" s="60"/>
      <c r="I20" s="61"/>
      <c r="J20" s="61"/>
      <c r="K20" s="61"/>
      <c r="L20" s="61"/>
      <c r="M20" s="61"/>
      <c r="N20" s="61"/>
      <c r="O20" s="126" t="s">
        <v>87</v>
      </c>
      <c r="P20" s="127"/>
      <c r="Q20" s="128"/>
      <c r="R20" t="s">
        <v>552</v>
      </c>
    </row>
    <row r="21" spans="1:18" ht="20.100000000000001" customHeight="1">
      <c r="A21">
        <v>14</v>
      </c>
      <c r="B21" s="56">
        <v>14</v>
      </c>
      <c r="C21" s="108" t="s">
        <v>370</v>
      </c>
      <c r="D21" s="58" t="s">
        <v>437</v>
      </c>
      <c r="E21" s="59" t="s">
        <v>81</v>
      </c>
      <c r="F21" s="96" t="s">
        <v>428</v>
      </c>
      <c r="G21" s="96" t="s">
        <v>243</v>
      </c>
      <c r="H21" s="60"/>
      <c r="I21" s="61"/>
      <c r="J21" s="61"/>
      <c r="K21" s="61"/>
      <c r="L21" s="61"/>
      <c r="M21" s="61"/>
      <c r="N21" s="61"/>
      <c r="O21" s="126" t="s">
        <v>87</v>
      </c>
      <c r="P21" s="127"/>
      <c r="Q21" s="128"/>
      <c r="R21" t="s">
        <v>552</v>
      </c>
    </row>
    <row r="22" spans="1:18" ht="20.100000000000001" customHeight="1">
      <c r="A22">
        <v>15</v>
      </c>
      <c r="B22" s="56">
        <v>15</v>
      </c>
      <c r="C22" s="108" t="s">
        <v>369</v>
      </c>
      <c r="D22" s="58" t="s">
        <v>438</v>
      </c>
      <c r="E22" s="59" t="s">
        <v>81</v>
      </c>
      <c r="F22" s="96" t="s">
        <v>428</v>
      </c>
      <c r="G22" s="96" t="s">
        <v>243</v>
      </c>
      <c r="H22" s="60"/>
      <c r="I22" s="61"/>
      <c r="J22" s="61"/>
      <c r="K22" s="61"/>
      <c r="L22" s="61"/>
      <c r="M22" s="61"/>
      <c r="N22" s="61"/>
      <c r="O22" s="126" t="s">
        <v>87</v>
      </c>
      <c r="P22" s="127"/>
      <c r="Q22" s="128"/>
      <c r="R22" t="s">
        <v>552</v>
      </c>
    </row>
    <row r="23" spans="1:18" ht="20.100000000000001" customHeight="1">
      <c r="A23">
        <v>16</v>
      </c>
      <c r="B23" s="56">
        <v>16</v>
      </c>
      <c r="C23" s="108" t="s">
        <v>294</v>
      </c>
      <c r="D23" s="58" t="s">
        <v>439</v>
      </c>
      <c r="E23" s="59" t="s">
        <v>114</v>
      </c>
      <c r="F23" s="96" t="s">
        <v>428</v>
      </c>
      <c r="G23" s="96" t="s">
        <v>241</v>
      </c>
      <c r="H23" s="60"/>
      <c r="I23" s="61"/>
      <c r="J23" s="61"/>
      <c r="K23" s="61"/>
      <c r="L23" s="61"/>
      <c r="M23" s="61"/>
      <c r="N23" s="61"/>
      <c r="O23" s="126" t="s">
        <v>87</v>
      </c>
      <c r="P23" s="127"/>
      <c r="Q23" s="128"/>
      <c r="R23" t="s">
        <v>552</v>
      </c>
    </row>
    <row r="24" spans="1:18" ht="20.100000000000001" customHeight="1">
      <c r="A24">
        <v>17</v>
      </c>
      <c r="B24" s="56">
        <v>17</v>
      </c>
      <c r="C24" s="108" t="s">
        <v>295</v>
      </c>
      <c r="D24" s="58" t="s">
        <v>440</v>
      </c>
      <c r="E24" s="59" t="s">
        <v>122</v>
      </c>
      <c r="F24" s="96" t="s">
        <v>428</v>
      </c>
      <c r="G24" s="96" t="s">
        <v>241</v>
      </c>
      <c r="H24" s="60"/>
      <c r="I24" s="61"/>
      <c r="J24" s="61"/>
      <c r="K24" s="61"/>
      <c r="L24" s="61"/>
      <c r="M24" s="61"/>
      <c r="N24" s="61"/>
      <c r="O24" s="126" t="s">
        <v>87</v>
      </c>
      <c r="P24" s="127"/>
      <c r="Q24" s="128"/>
      <c r="R24" t="s">
        <v>552</v>
      </c>
    </row>
    <row r="25" spans="1:18" ht="20.100000000000001" customHeight="1">
      <c r="A25">
        <v>18</v>
      </c>
      <c r="B25" s="56">
        <v>18</v>
      </c>
      <c r="C25" s="108" t="s">
        <v>374</v>
      </c>
      <c r="D25" s="58" t="s">
        <v>441</v>
      </c>
      <c r="E25" s="59" t="s">
        <v>122</v>
      </c>
      <c r="F25" s="96" t="s">
        <v>428</v>
      </c>
      <c r="G25" s="96" t="s">
        <v>243</v>
      </c>
      <c r="H25" s="60"/>
      <c r="I25" s="61"/>
      <c r="J25" s="61"/>
      <c r="K25" s="61"/>
      <c r="L25" s="61"/>
      <c r="M25" s="61"/>
      <c r="N25" s="61"/>
      <c r="O25" s="126" t="s">
        <v>87</v>
      </c>
      <c r="P25" s="127"/>
      <c r="Q25" s="128"/>
      <c r="R25" t="s">
        <v>552</v>
      </c>
    </row>
    <row r="26" spans="1:18" ht="20.100000000000001" customHeight="1">
      <c r="A26">
        <v>19</v>
      </c>
      <c r="B26" s="56">
        <v>19</v>
      </c>
      <c r="C26" s="108" t="s">
        <v>298</v>
      </c>
      <c r="D26" s="58" t="s">
        <v>211</v>
      </c>
      <c r="E26" s="59" t="s">
        <v>122</v>
      </c>
      <c r="F26" s="96" t="s">
        <v>428</v>
      </c>
      <c r="G26" s="96" t="s">
        <v>241</v>
      </c>
      <c r="H26" s="60"/>
      <c r="I26" s="61"/>
      <c r="J26" s="61"/>
      <c r="K26" s="61"/>
      <c r="L26" s="61"/>
      <c r="M26" s="61"/>
      <c r="N26" s="61"/>
      <c r="O26" s="126" t="s">
        <v>87</v>
      </c>
      <c r="P26" s="127"/>
      <c r="Q26" s="128"/>
      <c r="R26" t="s">
        <v>552</v>
      </c>
    </row>
    <row r="27" spans="1:18" ht="20.100000000000001" customHeight="1">
      <c r="A27">
        <v>20</v>
      </c>
      <c r="B27" s="56">
        <v>20</v>
      </c>
      <c r="C27" s="108" t="s">
        <v>302</v>
      </c>
      <c r="D27" s="58" t="s">
        <v>442</v>
      </c>
      <c r="E27" s="59" t="s">
        <v>109</v>
      </c>
      <c r="F27" s="96" t="s">
        <v>428</v>
      </c>
      <c r="G27" s="96" t="s">
        <v>241</v>
      </c>
      <c r="H27" s="60"/>
      <c r="I27" s="61"/>
      <c r="J27" s="61"/>
      <c r="K27" s="61"/>
      <c r="L27" s="61"/>
      <c r="M27" s="61"/>
      <c r="N27" s="61"/>
      <c r="O27" s="126" t="s">
        <v>87</v>
      </c>
      <c r="P27" s="127"/>
      <c r="Q27" s="128"/>
      <c r="R27" t="s">
        <v>552</v>
      </c>
    </row>
    <row r="28" spans="1:18" ht="20.100000000000001" customHeight="1">
      <c r="A28">
        <v>21</v>
      </c>
      <c r="B28" s="56">
        <v>21</v>
      </c>
      <c r="C28" s="108" t="s">
        <v>303</v>
      </c>
      <c r="D28" s="58" t="s">
        <v>443</v>
      </c>
      <c r="E28" s="59" t="s">
        <v>176</v>
      </c>
      <c r="F28" s="96" t="s">
        <v>428</v>
      </c>
      <c r="G28" s="96" t="s">
        <v>241</v>
      </c>
      <c r="H28" s="60"/>
      <c r="I28" s="61"/>
      <c r="J28" s="61"/>
      <c r="K28" s="61"/>
      <c r="L28" s="61"/>
      <c r="M28" s="61"/>
      <c r="N28" s="61"/>
      <c r="O28" s="126" t="s">
        <v>87</v>
      </c>
      <c r="P28" s="127"/>
      <c r="Q28" s="128"/>
      <c r="R28" t="s">
        <v>552</v>
      </c>
    </row>
    <row r="29" spans="1:18" ht="20.100000000000001" customHeight="1">
      <c r="A29">
        <v>22</v>
      </c>
      <c r="B29" s="56">
        <v>22</v>
      </c>
      <c r="C29" s="108" t="s">
        <v>421</v>
      </c>
      <c r="D29" s="58" t="s">
        <v>444</v>
      </c>
      <c r="E29" s="59" t="s">
        <v>80</v>
      </c>
      <c r="F29" s="96" t="s">
        <v>428</v>
      </c>
      <c r="G29" s="96" t="s">
        <v>243</v>
      </c>
      <c r="H29" s="60"/>
      <c r="I29" s="61"/>
      <c r="J29" s="61"/>
      <c r="K29" s="61"/>
      <c r="L29" s="61"/>
      <c r="M29" s="61"/>
      <c r="N29" s="61"/>
      <c r="O29" s="126" t="s">
        <v>87</v>
      </c>
      <c r="P29" s="127"/>
      <c r="Q29" s="128"/>
      <c r="R29" t="s">
        <v>552</v>
      </c>
    </row>
    <row r="30" spans="1:18" ht="20.100000000000001" customHeight="1">
      <c r="A30">
        <v>23</v>
      </c>
      <c r="B30" s="56">
        <v>23</v>
      </c>
      <c r="C30" s="108" t="s">
        <v>376</v>
      </c>
      <c r="D30" s="58" t="s">
        <v>445</v>
      </c>
      <c r="E30" s="59" t="s">
        <v>80</v>
      </c>
      <c r="F30" s="96" t="s">
        <v>428</v>
      </c>
      <c r="G30" s="96" t="s">
        <v>243</v>
      </c>
      <c r="H30" s="60"/>
      <c r="I30" s="61"/>
      <c r="J30" s="61"/>
      <c r="K30" s="61"/>
      <c r="L30" s="61"/>
      <c r="M30" s="61"/>
      <c r="N30" s="61"/>
      <c r="O30" s="126" t="s">
        <v>87</v>
      </c>
      <c r="P30" s="127"/>
      <c r="Q30" s="128"/>
      <c r="R30" t="s">
        <v>552</v>
      </c>
    </row>
    <row r="31" spans="1:18" ht="20.100000000000001" customHeight="1">
      <c r="A31">
        <v>24</v>
      </c>
      <c r="B31" s="56">
        <v>24</v>
      </c>
      <c r="C31" s="108" t="s">
        <v>377</v>
      </c>
      <c r="D31" s="58" t="s">
        <v>446</v>
      </c>
      <c r="E31" s="59" t="s">
        <v>163</v>
      </c>
      <c r="F31" s="96" t="s">
        <v>428</v>
      </c>
      <c r="G31" s="96" t="s">
        <v>243</v>
      </c>
      <c r="H31" s="60"/>
      <c r="I31" s="61"/>
      <c r="J31" s="61"/>
      <c r="K31" s="61"/>
      <c r="L31" s="61"/>
      <c r="M31" s="61"/>
      <c r="N31" s="61"/>
      <c r="O31" s="126" t="s">
        <v>87</v>
      </c>
      <c r="P31" s="127"/>
      <c r="Q31" s="128"/>
      <c r="R31" t="s">
        <v>552</v>
      </c>
    </row>
    <row r="32" spans="1:18" ht="20.100000000000001" customHeight="1">
      <c r="A32">
        <v>25</v>
      </c>
      <c r="B32" s="56">
        <v>25</v>
      </c>
      <c r="C32" s="108" t="s">
        <v>307</v>
      </c>
      <c r="D32" s="58" t="s">
        <v>447</v>
      </c>
      <c r="E32" s="59" t="s">
        <v>150</v>
      </c>
      <c r="F32" s="96" t="s">
        <v>428</v>
      </c>
      <c r="G32" s="96" t="s">
        <v>241</v>
      </c>
      <c r="H32" s="60"/>
      <c r="I32" s="61"/>
      <c r="J32" s="61"/>
      <c r="K32" s="61"/>
      <c r="L32" s="61"/>
      <c r="M32" s="61"/>
      <c r="N32" s="61"/>
      <c r="O32" s="126" t="s">
        <v>87</v>
      </c>
      <c r="P32" s="127"/>
      <c r="Q32" s="128"/>
      <c r="R32" t="s">
        <v>552</v>
      </c>
    </row>
    <row r="33" spans="1:19" ht="20.100000000000001" customHeight="1">
      <c r="A33">
        <v>26</v>
      </c>
      <c r="B33" s="56">
        <v>26</v>
      </c>
      <c r="C33" s="108" t="s">
        <v>308</v>
      </c>
      <c r="D33" s="58" t="s">
        <v>448</v>
      </c>
      <c r="E33" s="59" t="s">
        <v>151</v>
      </c>
      <c r="F33" s="96" t="s">
        <v>428</v>
      </c>
      <c r="G33" s="96" t="s">
        <v>241</v>
      </c>
      <c r="H33" s="60"/>
      <c r="I33" s="61"/>
      <c r="J33" s="61"/>
      <c r="K33" s="61"/>
      <c r="L33" s="61"/>
      <c r="M33" s="61"/>
      <c r="N33" s="61"/>
      <c r="O33" s="126" t="s">
        <v>87</v>
      </c>
      <c r="P33" s="127"/>
      <c r="Q33" s="128"/>
      <c r="R33" t="s">
        <v>552</v>
      </c>
    </row>
    <row r="34" spans="1:19" ht="20.100000000000001" customHeight="1">
      <c r="A34">
        <v>27</v>
      </c>
      <c r="B34" s="56">
        <v>27</v>
      </c>
      <c r="C34" s="108" t="s">
        <v>379</v>
      </c>
      <c r="D34" s="58" t="s">
        <v>86</v>
      </c>
      <c r="E34" s="59" t="s">
        <v>105</v>
      </c>
      <c r="F34" s="96" t="s">
        <v>428</v>
      </c>
      <c r="G34" s="96" t="s">
        <v>243</v>
      </c>
      <c r="H34" s="60"/>
      <c r="I34" s="61"/>
      <c r="J34" s="61"/>
      <c r="K34" s="61"/>
      <c r="L34" s="61"/>
      <c r="M34" s="61"/>
      <c r="N34" s="61"/>
      <c r="O34" s="126" t="s">
        <v>87</v>
      </c>
      <c r="P34" s="127"/>
      <c r="Q34" s="128"/>
      <c r="R34" t="s">
        <v>552</v>
      </c>
    </row>
    <row r="35" spans="1:19" ht="20.100000000000001" customHeight="1">
      <c r="A35">
        <v>28</v>
      </c>
      <c r="B35" s="56">
        <v>28</v>
      </c>
      <c r="C35" s="108" t="s">
        <v>311</v>
      </c>
      <c r="D35" s="58" t="s">
        <v>449</v>
      </c>
      <c r="E35" s="59" t="s">
        <v>123</v>
      </c>
      <c r="F35" s="96" t="s">
        <v>428</v>
      </c>
      <c r="G35" s="96" t="s">
        <v>241</v>
      </c>
      <c r="H35" s="60"/>
      <c r="I35" s="61"/>
      <c r="J35" s="61"/>
      <c r="K35" s="61"/>
      <c r="L35" s="61"/>
      <c r="M35" s="61"/>
      <c r="N35" s="61"/>
      <c r="O35" s="126" t="s">
        <v>87</v>
      </c>
      <c r="P35" s="127"/>
      <c r="Q35" s="128"/>
      <c r="R35" t="s">
        <v>552</v>
      </c>
    </row>
    <row r="36" spans="1:19" ht="20.100000000000001" customHeight="1">
      <c r="A36">
        <v>29</v>
      </c>
      <c r="B36" s="56">
        <v>29</v>
      </c>
      <c r="C36" s="108" t="s">
        <v>381</v>
      </c>
      <c r="D36" s="58" t="s">
        <v>450</v>
      </c>
      <c r="E36" s="59" t="s">
        <v>85</v>
      </c>
      <c r="F36" s="96" t="s">
        <v>428</v>
      </c>
      <c r="G36" s="96" t="s">
        <v>243</v>
      </c>
      <c r="H36" s="60"/>
      <c r="I36" s="61"/>
      <c r="J36" s="61"/>
      <c r="K36" s="61"/>
      <c r="L36" s="61"/>
      <c r="M36" s="61"/>
      <c r="N36" s="61"/>
      <c r="O36" s="126" t="s">
        <v>87</v>
      </c>
      <c r="P36" s="127"/>
      <c r="Q36" s="128"/>
      <c r="R36" t="s">
        <v>552</v>
      </c>
    </row>
    <row r="37" spans="1:19" ht="20.100000000000001" customHeight="1">
      <c r="A37">
        <v>30</v>
      </c>
      <c r="B37" s="63">
        <v>30</v>
      </c>
      <c r="C37" s="108" t="s">
        <v>313</v>
      </c>
      <c r="D37" s="58" t="s">
        <v>451</v>
      </c>
      <c r="E37" s="59" t="s">
        <v>137</v>
      </c>
      <c r="F37" s="96" t="s">
        <v>428</v>
      </c>
      <c r="G37" s="96" t="s">
        <v>241</v>
      </c>
      <c r="H37" s="64"/>
      <c r="I37" s="65"/>
      <c r="J37" s="65"/>
      <c r="K37" s="65"/>
      <c r="L37" s="65"/>
      <c r="M37" s="65"/>
      <c r="N37" s="65"/>
      <c r="O37" s="126" t="s">
        <v>87</v>
      </c>
      <c r="P37" s="127"/>
      <c r="Q37" s="128"/>
      <c r="R37" t="s">
        <v>552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90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89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50</v>
      </c>
      <c r="I44" s="101">
        <v>5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31</v>
      </c>
      <c r="B45" s="83">
        <v>31</v>
      </c>
      <c r="C45" s="112" t="s">
        <v>259</v>
      </c>
      <c r="D45" s="85" t="s">
        <v>452</v>
      </c>
      <c r="E45" s="86" t="s">
        <v>137</v>
      </c>
      <c r="F45" s="99" t="s">
        <v>428</v>
      </c>
      <c r="G45" s="99" t="s">
        <v>243</v>
      </c>
      <c r="H45" s="87"/>
      <c r="I45" s="88"/>
      <c r="J45" s="88"/>
      <c r="K45" s="88"/>
      <c r="L45" s="88"/>
      <c r="M45" s="88"/>
      <c r="N45" s="88"/>
      <c r="O45" s="131" t="s">
        <v>87</v>
      </c>
      <c r="P45" s="132"/>
      <c r="Q45" s="133"/>
      <c r="R45" t="s">
        <v>552</v>
      </c>
    </row>
    <row r="46" spans="1:19" ht="20.100000000000001" customHeight="1">
      <c r="A46">
        <v>32</v>
      </c>
      <c r="B46" s="56">
        <v>32</v>
      </c>
      <c r="C46" s="108" t="s">
        <v>317</v>
      </c>
      <c r="D46" s="58" t="s">
        <v>453</v>
      </c>
      <c r="E46" s="59" t="s">
        <v>82</v>
      </c>
      <c r="F46" s="96" t="s">
        <v>428</v>
      </c>
      <c r="G46" s="96" t="s">
        <v>241</v>
      </c>
      <c r="H46" s="60"/>
      <c r="I46" s="61"/>
      <c r="J46" s="61"/>
      <c r="K46" s="61"/>
      <c r="L46" s="61"/>
      <c r="M46" s="61"/>
      <c r="N46" s="61"/>
      <c r="O46" s="126" t="s">
        <v>87</v>
      </c>
      <c r="P46" s="127"/>
      <c r="Q46" s="128"/>
      <c r="R46" t="s">
        <v>552</v>
      </c>
    </row>
    <row r="47" spans="1:19" ht="20.100000000000001" customHeight="1">
      <c r="A47">
        <v>33</v>
      </c>
      <c r="B47" s="56">
        <v>33</v>
      </c>
      <c r="C47" s="108" t="s">
        <v>382</v>
      </c>
      <c r="D47" s="58" t="s">
        <v>454</v>
      </c>
      <c r="E47" s="59" t="s">
        <v>153</v>
      </c>
      <c r="F47" s="96" t="s">
        <v>428</v>
      </c>
      <c r="G47" s="96" t="s">
        <v>243</v>
      </c>
      <c r="H47" s="60"/>
      <c r="I47" s="61"/>
      <c r="J47" s="61"/>
      <c r="K47" s="61"/>
      <c r="L47" s="61"/>
      <c r="M47" s="61"/>
      <c r="N47" s="61"/>
      <c r="O47" s="126" t="s">
        <v>87</v>
      </c>
      <c r="P47" s="127"/>
      <c r="Q47" s="128"/>
      <c r="R47" t="s">
        <v>552</v>
      </c>
    </row>
    <row r="48" spans="1:19" ht="20.100000000000001" customHeight="1">
      <c r="A48">
        <v>34</v>
      </c>
      <c r="B48" s="56">
        <v>34</v>
      </c>
      <c r="C48" s="108" t="s">
        <v>383</v>
      </c>
      <c r="D48" s="58" t="s">
        <v>455</v>
      </c>
      <c r="E48" s="59" t="s">
        <v>128</v>
      </c>
      <c r="F48" s="96" t="s">
        <v>428</v>
      </c>
      <c r="G48" s="96" t="s">
        <v>243</v>
      </c>
      <c r="H48" s="60"/>
      <c r="I48" s="61"/>
      <c r="J48" s="61"/>
      <c r="K48" s="61"/>
      <c r="L48" s="61"/>
      <c r="M48" s="61"/>
      <c r="N48" s="61"/>
      <c r="O48" s="126" t="s">
        <v>87</v>
      </c>
      <c r="P48" s="127"/>
      <c r="Q48" s="128"/>
      <c r="R48" t="s">
        <v>552</v>
      </c>
    </row>
    <row r="49" spans="1:18" ht="20.100000000000001" customHeight="1">
      <c r="A49">
        <v>35</v>
      </c>
      <c r="B49" s="56">
        <v>35</v>
      </c>
      <c r="C49" s="108" t="s">
        <v>268</v>
      </c>
      <c r="D49" s="58" t="s">
        <v>183</v>
      </c>
      <c r="E49" s="59" t="s">
        <v>96</v>
      </c>
      <c r="F49" s="96" t="s">
        <v>428</v>
      </c>
      <c r="G49" s="96" t="s">
        <v>238</v>
      </c>
      <c r="H49" s="60"/>
      <c r="I49" s="61"/>
      <c r="J49" s="61"/>
      <c r="K49" s="61"/>
      <c r="L49" s="61"/>
      <c r="M49" s="61"/>
      <c r="N49" s="61"/>
      <c r="O49" s="126" t="s">
        <v>87</v>
      </c>
      <c r="P49" s="127"/>
      <c r="Q49" s="128"/>
      <c r="R49" t="s">
        <v>552</v>
      </c>
    </row>
    <row r="50" spans="1:18" ht="20.100000000000001" customHeight="1">
      <c r="A50">
        <v>36</v>
      </c>
      <c r="B50" s="56">
        <v>36</v>
      </c>
      <c r="C50" s="108" t="s">
        <v>323</v>
      </c>
      <c r="D50" s="58" t="s">
        <v>119</v>
      </c>
      <c r="E50" s="59" t="s">
        <v>96</v>
      </c>
      <c r="F50" s="96" t="s">
        <v>428</v>
      </c>
      <c r="G50" s="96" t="s">
        <v>241</v>
      </c>
      <c r="H50" s="60"/>
      <c r="I50" s="61"/>
      <c r="J50" s="61"/>
      <c r="K50" s="61"/>
      <c r="L50" s="61"/>
      <c r="M50" s="61"/>
      <c r="N50" s="61"/>
      <c r="O50" s="126" t="s">
        <v>87</v>
      </c>
      <c r="P50" s="127"/>
      <c r="Q50" s="128"/>
      <c r="R50" t="s">
        <v>552</v>
      </c>
    </row>
    <row r="51" spans="1:18" ht="20.100000000000001" customHeight="1">
      <c r="A51">
        <v>0</v>
      </c>
      <c r="B51" s="56">
        <v>37</v>
      </c>
      <c r="C51" s="108" t="s">
        <v>87</v>
      </c>
      <c r="D51" s="58" t="s">
        <v>87</v>
      </c>
      <c r="E51" s="59" t="s">
        <v>87</v>
      </c>
      <c r="F51" s="96" t="s">
        <v>87</v>
      </c>
      <c r="G51" s="96" t="s">
        <v>87</v>
      </c>
      <c r="H51" s="60"/>
      <c r="I51" s="61"/>
      <c r="J51" s="61"/>
      <c r="K51" s="61"/>
      <c r="L51" s="61"/>
      <c r="M51" s="61"/>
      <c r="N51" s="61"/>
      <c r="O51" s="126" t="s">
        <v>87</v>
      </c>
      <c r="P51" s="127"/>
      <c r="Q51" s="128"/>
      <c r="R51" t="s">
        <v>552</v>
      </c>
    </row>
    <row r="52" spans="1:18" ht="20.100000000000001" customHeight="1">
      <c r="A52">
        <v>0</v>
      </c>
      <c r="B52" s="56">
        <v>38</v>
      </c>
      <c r="C52" s="108" t="s">
        <v>87</v>
      </c>
      <c r="D52" s="58" t="s">
        <v>87</v>
      </c>
      <c r="E52" s="59" t="s">
        <v>87</v>
      </c>
      <c r="F52" s="96" t="s">
        <v>87</v>
      </c>
      <c r="G52" s="96" t="s">
        <v>87</v>
      </c>
      <c r="H52" s="60"/>
      <c r="I52" s="61"/>
      <c r="J52" s="61"/>
      <c r="K52" s="61"/>
      <c r="L52" s="61"/>
      <c r="M52" s="61"/>
      <c r="N52" s="61"/>
      <c r="O52" s="126" t="s">
        <v>87</v>
      </c>
      <c r="P52" s="127"/>
      <c r="Q52" s="128"/>
      <c r="R52" t="s">
        <v>552</v>
      </c>
    </row>
    <row r="53" spans="1:18" ht="20.100000000000001" customHeight="1">
      <c r="A53">
        <v>0</v>
      </c>
      <c r="B53" s="56">
        <v>39</v>
      </c>
      <c r="C53" s="108" t="s">
        <v>87</v>
      </c>
      <c r="D53" s="58" t="s">
        <v>87</v>
      </c>
      <c r="E53" s="59" t="s">
        <v>87</v>
      </c>
      <c r="F53" s="96" t="s">
        <v>87</v>
      </c>
      <c r="G53" s="96" t="s">
        <v>87</v>
      </c>
      <c r="H53" s="60"/>
      <c r="I53" s="61"/>
      <c r="J53" s="61"/>
      <c r="K53" s="61"/>
      <c r="L53" s="61"/>
      <c r="M53" s="61"/>
      <c r="N53" s="61"/>
      <c r="O53" s="126" t="s">
        <v>87</v>
      </c>
      <c r="P53" s="127"/>
      <c r="Q53" s="128"/>
      <c r="R53" t="s">
        <v>552</v>
      </c>
    </row>
    <row r="54" spans="1:18" ht="20.100000000000001" customHeight="1">
      <c r="A54">
        <v>0</v>
      </c>
      <c r="B54" s="56">
        <v>40</v>
      </c>
      <c r="C54" s="108" t="s">
        <v>87</v>
      </c>
      <c r="D54" s="58" t="s">
        <v>87</v>
      </c>
      <c r="E54" s="59" t="s">
        <v>87</v>
      </c>
      <c r="F54" s="96" t="s">
        <v>87</v>
      </c>
      <c r="G54" s="96" t="s">
        <v>87</v>
      </c>
      <c r="H54" s="60"/>
      <c r="I54" s="61"/>
      <c r="J54" s="61"/>
      <c r="K54" s="61"/>
      <c r="L54" s="61"/>
      <c r="M54" s="61"/>
      <c r="N54" s="61"/>
      <c r="O54" s="126" t="s">
        <v>87</v>
      </c>
      <c r="P54" s="127"/>
      <c r="Q54" s="128"/>
      <c r="R54" t="s">
        <v>552</v>
      </c>
    </row>
    <row r="55" spans="1:18" ht="20.100000000000001" customHeight="1">
      <c r="A55">
        <v>0</v>
      </c>
      <c r="B55" s="56">
        <v>41</v>
      </c>
      <c r="C55" s="108" t="s">
        <v>87</v>
      </c>
      <c r="D55" s="58" t="s">
        <v>87</v>
      </c>
      <c r="E55" s="59" t="s">
        <v>87</v>
      </c>
      <c r="F55" s="96" t="s">
        <v>87</v>
      </c>
      <c r="G55" s="96" t="s">
        <v>87</v>
      </c>
      <c r="H55" s="60"/>
      <c r="I55" s="61"/>
      <c r="J55" s="61"/>
      <c r="K55" s="61"/>
      <c r="L55" s="61"/>
      <c r="M55" s="61"/>
      <c r="N55" s="61"/>
      <c r="O55" s="126" t="s">
        <v>87</v>
      </c>
      <c r="P55" s="127"/>
      <c r="Q55" s="128"/>
      <c r="R55" t="s">
        <v>552</v>
      </c>
    </row>
    <row r="56" spans="1:18" ht="20.100000000000001" customHeight="1">
      <c r="A56">
        <v>0</v>
      </c>
      <c r="B56" s="56">
        <v>42</v>
      </c>
      <c r="C56" s="108" t="s">
        <v>87</v>
      </c>
      <c r="D56" s="58" t="s">
        <v>87</v>
      </c>
      <c r="E56" s="59" t="s">
        <v>87</v>
      </c>
      <c r="F56" s="96" t="s">
        <v>87</v>
      </c>
      <c r="G56" s="96" t="s">
        <v>87</v>
      </c>
      <c r="H56" s="60"/>
      <c r="I56" s="61"/>
      <c r="J56" s="61"/>
      <c r="K56" s="61"/>
      <c r="L56" s="61"/>
      <c r="M56" s="61"/>
      <c r="N56" s="61"/>
      <c r="O56" s="126" t="s">
        <v>87</v>
      </c>
      <c r="P56" s="127"/>
      <c r="Q56" s="128"/>
      <c r="R56" t="s">
        <v>552</v>
      </c>
    </row>
    <row r="57" spans="1:18" ht="20.100000000000001" customHeight="1">
      <c r="A57">
        <v>0</v>
      </c>
      <c r="B57" s="56">
        <v>43</v>
      </c>
      <c r="C57" s="108" t="s">
        <v>87</v>
      </c>
      <c r="D57" s="58" t="s">
        <v>87</v>
      </c>
      <c r="E57" s="59" t="s">
        <v>87</v>
      </c>
      <c r="F57" s="96" t="s">
        <v>87</v>
      </c>
      <c r="G57" s="96" t="s">
        <v>87</v>
      </c>
      <c r="H57" s="60"/>
      <c r="I57" s="61"/>
      <c r="J57" s="61"/>
      <c r="K57" s="61"/>
      <c r="L57" s="61"/>
      <c r="M57" s="61"/>
      <c r="N57" s="61"/>
      <c r="O57" s="126" t="s">
        <v>87</v>
      </c>
      <c r="P57" s="127"/>
      <c r="Q57" s="128"/>
      <c r="R57" t="s">
        <v>552</v>
      </c>
    </row>
    <row r="58" spans="1:18" ht="20.100000000000001" customHeight="1">
      <c r="A58">
        <v>0</v>
      </c>
      <c r="B58" s="56">
        <v>44</v>
      </c>
      <c r="C58" s="108" t="s">
        <v>87</v>
      </c>
      <c r="D58" s="58" t="s">
        <v>87</v>
      </c>
      <c r="E58" s="59" t="s">
        <v>87</v>
      </c>
      <c r="F58" s="96" t="s">
        <v>87</v>
      </c>
      <c r="G58" s="96" t="s">
        <v>87</v>
      </c>
      <c r="H58" s="60"/>
      <c r="I58" s="61"/>
      <c r="J58" s="61"/>
      <c r="K58" s="61"/>
      <c r="L58" s="61"/>
      <c r="M58" s="61"/>
      <c r="N58" s="61"/>
      <c r="O58" s="126" t="s">
        <v>87</v>
      </c>
      <c r="P58" s="127"/>
      <c r="Q58" s="128"/>
      <c r="R58" t="s">
        <v>552</v>
      </c>
    </row>
    <row r="59" spans="1:18" ht="20.100000000000001" customHeight="1">
      <c r="A59">
        <v>0</v>
      </c>
      <c r="B59" s="56">
        <v>45</v>
      </c>
      <c r="C59" s="108" t="s">
        <v>87</v>
      </c>
      <c r="D59" s="58" t="s">
        <v>87</v>
      </c>
      <c r="E59" s="59" t="s">
        <v>87</v>
      </c>
      <c r="F59" s="96" t="s">
        <v>87</v>
      </c>
      <c r="G59" s="96" t="s">
        <v>87</v>
      </c>
      <c r="H59" s="60"/>
      <c r="I59" s="61"/>
      <c r="J59" s="61"/>
      <c r="K59" s="61"/>
      <c r="L59" s="61"/>
      <c r="M59" s="61"/>
      <c r="N59" s="61"/>
      <c r="O59" s="126" t="s">
        <v>87</v>
      </c>
      <c r="P59" s="127"/>
      <c r="Q59" s="128"/>
      <c r="R59" t="s">
        <v>552</v>
      </c>
    </row>
    <row r="60" spans="1:18" ht="20.100000000000001" customHeight="1">
      <c r="A60">
        <v>0</v>
      </c>
      <c r="B60" s="56">
        <v>46</v>
      </c>
      <c r="C60" s="108" t="s">
        <v>87</v>
      </c>
      <c r="D60" s="58" t="s">
        <v>87</v>
      </c>
      <c r="E60" s="59" t="s">
        <v>87</v>
      </c>
      <c r="F60" s="96" t="s">
        <v>87</v>
      </c>
      <c r="G60" s="96" t="s">
        <v>87</v>
      </c>
      <c r="H60" s="60"/>
      <c r="I60" s="61"/>
      <c r="J60" s="61"/>
      <c r="K60" s="61"/>
      <c r="L60" s="61"/>
      <c r="M60" s="61"/>
      <c r="N60" s="61"/>
      <c r="O60" s="126" t="s">
        <v>87</v>
      </c>
      <c r="P60" s="127"/>
      <c r="Q60" s="128"/>
      <c r="R60" t="s">
        <v>552</v>
      </c>
    </row>
    <row r="61" spans="1:18" ht="20.100000000000001" customHeight="1">
      <c r="A61">
        <v>0</v>
      </c>
      <c r="B61" s="56">
        <v>47</v>
      </c>
      <c r="C61" s="108" t="s">
        <v>87</v>
      </c>
      <c r="D61" s="58" t="s">
        <v>87</v>
      </c>
      <c r="E61" s="59" t="s">
        <v>87</v>
      </c>
      <c r="F61" s="96" t="s">
        <v>87</v>
      </c>
      <c r="G61" s="96" t="s">
        <v>87</v>
      </c>
      <c r="H61" s="60"/>
      <c r="I61" s="61"/>
      <c r="J61" s="61"/>
      <c r="K61" s="61"/>
      <c r="L61" s="61"/>
      <c r="M61" s="61"/>
      <c r="N61" s="61"/>
      <c r="O61" s="126" t="s">
        <v>87</v>
      </c>
      <c r="P61" s="127"/>
      <c r="Q61" s="128"/>
      <c r="R61" t="s">
        <v>552</v>
      </c>
    </row>
    <row r="62" spans="1:18" ht="20.100000000000001" customHeight="1">
      <c r="A62">
        <v>0</v>
      </c>
      <c r="B62" s="56">
        <v>48</v>
      </c>
      <c r="C62" s="108" t="s">
        <v>87</v>
      </c>
      <c r="D62" s="58" t="s">
        <v>87</v>
      </c>
      <c r="E62" s="59" t="s">
        <v>87</v>
      </c>
      <c r="F62" s="96" t="s">
        <v>87</v>
      </c>
      <c r="G62" s="96" t="s">
        <v>87</v>
      </c>
      <c r="H62" s="60"/>
      <c r="I62" s="61"/>
      <c r="J62" s="61"/>
      <c r="K62" s="61"/>
      <c r="L62" s="61"/>
      <c r="M62" s="61"/>
      <c r="N62" s="61"/>
      <c r="O62" s="126" t="s">
        <v>87</v>
      </c>
      <c r="P62" s="127"/>
      <c r="Q62" s="128"/>
      <c r="R62" t="s">
        <v>552</v>
      </c>
    </row>
    <row r="63" spans="1:18" ht="20.100000000000001" customHeight="1">
      <c r="A63">
        <v>0</v>
      </c>
      <c r="B63" s="56">
        <v>49</v>
      </c>
      <c r="C63" s="108" t="s">
        <v>87</v>
      </c>
      <c r="D63" s="58" t="s">
        <v>87</v>
      </c>
      <c r="E63" s="59" t="s">
        <v>87</v>
      </c>
      <c r="F63" s="96" t="s">
        <v>87</v>
      </c>
      <c r="G63" s="96" t="s">
        <v>87</v>
      </c>
      <c r="H63" s="60"/>
      <c r="I63" s="61"/>
      <c r="J63" s="61"/>
      <c r="K63" s="61"/>
      <c r="L63" s="61"/>
      <c r="M63" s="61"/>
      <c r="N63" s="61"/>
      <c r="O63" s="126" t="s">
        <v>87</v>
      </c>
      <c r="P63" s="127"/>
      <c r="Q63" s="128"/>
      <c r="R63" t="s">
        <v>552</v>
      </c>
    </row>
    <row r="64" spans="1:18" ht="20.100000000000001" customHeight="1">
      <c r="A64">
        <v>0</v>
      </c>
      <c r="B64" s="56">
        <v>50</v>
      </c>
      <c r="C64" s="108" t="s">
        <v>87</v>
      </c>
      <c r="D64" s="58" t="s">
        <v>87</v>
      </c>
      <c r="E64" s="59" t="s">
        <v>87</v>
      </c>
      <c r="F64" s="96" t="s">
        <v>87</v>
      </c>
      <c r="G64" s="96" t="s">
        <v>87</v>
      </c>
      <c r="H64" s="60"/>
      <c r="I64" s="61"/>
      <c r="J64" s="61"/>
      <c r="K64" s="61"/>
      <c r="L64" s="61"/>
      <c r="M64" s="61"/>
      <c r="N64" s="61"/>
      <c r="O64" s="126" t="s">
        <v>87</v>
      </c>
      <c r="P64" s="127"/>
      <c r="Q64" s="128"/>
      <c r="R64" t="s">
        <v>552</v>
      </c>
    </row>
    <row r="65" spans="1:18" ht="20.100000000000001" customHeight="1">
      <c r="A65">
        <v>0</v>
      </c>
      <c r="B65" s="56">
        <v>51</v>
      </c>
      <c r="C65" s="108" t="s">
        <v>87</v>
      </c>
      <c r="D65" s="58" t="s">
        <v>87</v>
      </c>
      <c r="E65" s="59" t="s">
        <v>87</v>
      </c>
      <c r="F65" s="96" t="s">
        <v>87</v>
      </c>
      <c r="G65" s="96" t="s">
        <v>87</v>
      </c>
      <c r="H65" s="60"/>
      <c r="I65" s="61"/>
      <c r="J65" s="61"/>
      <c r="K65" s="61"/>
      <c r="L65" s="61"/>
      <c r="M65" s="61"/>
      <c r="N65" s="61"/>
      <c r="O65" s="126" t="s">
        <v>87</v>
      </c>
      <c r="P65" s="127"/>
      <c r="Q65" s="128"/>
      <c r="R65" t="s">
        <v>552</v>
      </c>
    </row>
    <row r="66" spans="1:18" ht="20.100000000000001" customHeight="1">
      <c r="A66">
        <v>0</v>
      </c>
      <c r="B66" s="56">
        <v>52</v>
      </c>
      <c r="C66" s="108" t="s">
        <v>87</v>
      </c>
      <c r="D66" s="58" t="s">
        <v>87</v>
      </c>
      <c r="E66" s="59" t="s">
        <v>87</v>
      </c>
      <c r="F66" s="96" t="s">
        <v>87</v>
      </c>
      <c r="G66" s="96" t="s">
        <v>87</v>
      </c>
      <c r="H66" s="60"/>
      <c r="I66" s="61"/>
      <c r="J66" s="61"/>
      <c r="K66" s="61"/>
      <c r="L66" s="61"/>
      <c r="M66" s="61"/>
      <c r="N66" s="61"/>
      <c r="O66" s="126" t="s">
        <v>87</v>
      </c>
      <c r="P66" s="127"/>
      <c r="Q66" s="128"/>
      <c r="R66" t="s">
        <v>552</v>
      </c>
    </row>
    <row r="67" spans="1:18" ht="20.100000000000001" customHeight="1">
      <c r="A67">
        <v>0</v>
      </c>
      <c r="B67" s="56">
        <v>53</v>
      </c>
      <c r="C67" s="108" t="s">
        <v>87</v>
      </c>
      <c r="D67" s="58" t="s">
        <v>87</v>
      </c>
      <c r="E67" s="59" t="s">
        <v>87</v>
      </c>
      <c r="F67" s="96" t="s">
        <v>87</v>
      </c>
      <c r="G67" s="96" t="s">
        <v>87</v>
      </c>
      <c r="H67" s="60"/>
      <c r="I67" s="61"/>
      <c r="J67" s="61"/>
      <c r="K67" s="61"/>
      <c r="L67" s="61"/>
      <c r="M67" s="61"/>
      <c r="N67" s="61"/>
      <c r="O67" s="126" t="s">
        <v>87</v>
      </c>
      <c r="P67" s="127"/>
      <c r="Q67" s="128"/>
      <c r="R67" t="s">
        <v>552</v>
      </c>
    </row>
    <row r="68" spans="1:18" ht="20.100000000000001" customHeight="1">
      <c r="A68">
        <v>0</v>
      </c>
      <c r="B68" s="56">
        <v>54</v>
      </c>
      <c r="C68" s="108" t="s">
        <v>87</v>
      </c>
      <c r="D68" s="58" t="s">
        <v>87</v>
      </c>
      <c r="E68" s="59" t="s">
        <v>87</v>
      </c>
      <c r="F68" s="96" t="s">
        <v>87</v>
      </c>
      <c r="G68" s="96" t="s">
        <v>87</v>
      </c>
      <c r="H68" s="60"/>
      <c r="I68" s="61"/>
      <c r="J68" s="61"/>
      <c r="K68" s="61"/>
      <c r="L68" s="61"/>
      <c r="M68" s="61"/>
      <c r="N68" s="61"/>
      <c r="O68" s="126" t="s">
        <v>87</v>
      </c>
      <c r="P68" s="127"/>
      <c r="Q68" s="128"/>
      <c r="R68" t="s">
        <v>552</v>
      </c>
    </row>
    <row r="69" spans="1:18" ht="20.100000000000001" customHeight="1">
      <c r="A69">
        <v>0</v>
      </c>
      <c r="B69" s="56">
        <v>55</v>
      </c>
      <c r="C69" s="108" t="s">
        <v>87</v>
      </c>
      <c r="D69" s="58" t="s">
        <v>87</v>
      </c>
      <c r="E69" s="59" t="s">
        <v>87</v>
      </c>
      <c r="F69" s="96" t="s">
        <v>87</v>
      </c>
      <c r="G69" s="96" t="s">
        <v>87</v>
      </c>
      <c r="H69" s="60"/>
      <c r="I69" s="61"/>
      <c r="J69" s="61"/>
      <c r="K69" s="61"/>
      <c r="L69" s="61"/>
      <c r="M69" s="61"/>
      <c r="N69" s="61"/>
      <c r="O69" s="126" t="s">
        <v>87</v>
      </c>
      <c r="P69" s="127"/>
      <c r="Q69" s="128"/>
      <c r="R69" t="s">
        <v>552</v>
      </c>
    </row>
    <row r="70" spans="1:18" ht="20.100000000000001" customHeight="1">
      <c r="A70">
        <v>0</v>
      </c>
      <c r="B70" s="56">
        <v>56</v>
      </c>
      <c r="C70" s="108" t="s">
        <v>87</v>
      </c>
      <c r="D70" s="58" t="s">
        <v>87</v>
      </c>
      <c r="E70" s="59" t="s">
        <v>87</v>
      </c>
      <c r="F70" s="96" t="s">
        <v>87</v>
      </c>
      <c r="G70" s="96" t="s">
        <v>87</v>
      </c>
      <c r="H70" s="60"/>
      <c r="I70" s="61"/>
      <c r="J70" s="61"/>
      <c r="K70" s="61"/>
      <c r="L70" s="61"/>
      <c r="M70" s="61"/>
      <c r="N70" s="61"/>
      <c r="O70" s="126" t="s">
        <v>87</v>
      </c>
      <c r="P70" s="127"/>
      <c r="Q70" s="128"/>
      <c r="R70" t="s">
        <v>552</v>
      </c>
    </row>
    <row r="71" spans="1:18" ht="20.100000000000001" customHeight="1">
      <c r="A71">
        <v>0</v>
      </c>
      <c r="B71" s="56">
        <v>57</v>
      </c>
      <c r="C71" s="108" t="s">
        <v>87</v>
      </c>
      <c r="D71" s="58" t="s">
        <v>87</v>
      </c>
      <c r="E71" s="59" t="s">
        <v>87</v>
      </c>
      <c r="F71" s="96" t="s">
        <v>87</v>
      </c>
      <c r="G71" s="96" t="s">
        <v>87</v>
      </c>
      <c r="H71" s="60"/>
      <c r="I71" s="61"/>
      <c r="J71" s="61"/>
      <c r="K71" s="61"/>
      <c r="L71" s="61"/>
      <c r="M71" s="61"/>
      <c r="N71" s="61"/>
      <c r="O71" s="126" t="s">
        <v>87</v>
      </c>
      <c r="P71" s="127"/>
      <c r="Q71" s="128"/>
      <c r="R71" t="s">
        <v>552</v>
      </c>
    </row>
    <row r="72" spans="1:18" ht="20.100000000000001" customHeight="1">
      <c r="A72">
        <v>0</v>
      </c>
      <c r="B72" s="56">
        <v>58</v>
      </c>
      <c r="C72" s="108" t="s">
        <v>87</v>
      </c>
      <c r="D72" s="58" t="s">
        <v>87</v>
      </c>
      <c r="E72" s="59" t="s">
        <v>87</v>
      </c>
      <c r="F72" s="96" t="s">
        <v>87</v>
      </c>
      <c r="G72" s="96" t="s">
        <v>87</v>
      </c>
      <c r="H72" s="60"/>
      <c r="I72" s="61"/>
      <c r="J72" s="61"/>
      <c r="K72" s="61"/>
      <c r="L72" s="61"/>
      <c r="M72" s="61"/>
      <c r="N72" s="61"/>
      <c r="O72" s="126" t="s">
        <v>87</v>
      </c>
      <c r="P72" s="127"/>
      <c r="Q72" s="128"/>
      <c r="R72" t="s">
        <v>552</v>
      </c>
    </row>
    <row r="73" spans="1:18" ht="20.100000000000001" customHeight="1">
      <c r="A73">
        <v>0</v>
      </c>
      <c r="B73" s="56">
        <v>59</v>
      </c>
      <c r="C73" s="108" t="s">
        <v>87</v>
      </c>
      <c r="D73" s="58" t="s">
        <v>87</v>
      </c>
      <c r="E73" s="59" t="s">
        <v>87</v>
      </c>
      <c r="F73" s="96" t="s">
        <v>87</v>
      </c>
      <c r="G73" s="96" t="s">
        <v>87</v>
      </c>
      <c r="H73" s="60"/>
      <c r="I73" s="61"/>
      <c r="J73" s="61"/>
      <c r="K73" s="61"/>
      <c r="L73" s="61"/>
      <c r="M73" s="61"/>
      <c r="N73" s="61"/>
      <c r="O73" s="126" t="s">
        <v>87</v>
      </c>
      <c r="P73" s="127"/>
      <c r="Q73" s="128"/>
      <c r="R73" t="s">
        <v>552</v>
      </c>
    </row>
    <row r="74" spans="1:18" ht="20.100000000000001" customHeight="1">
      <c r="A74">
        <v>0</v>
      </c>
      <c r="B74" s="56">
        <v>60</v>
      </c>
      <c r="C74" s="108" t="s">
        <v>87</v>
      </c>
      <c r="D74" s="58" t="s">
        <v>87</v>
      </c>
      <c r="E74" s="59" t="s">
        <v>87</v>
      </c>
      <c r="F74" s="96" t="s">
        <v>87</v>
      </c>
      <c r="G74" s="96" t="s">
        <v>87</v>
      </c>
      <c r="H74" s="60"/>
      <c r="I74" s="61"/>
      <c r="J74" s="61"/>
      <c r="K74" s="61"/>
      <c r="L74" s="61"/>
      <c r="M74" s="61"/>
      <c r="N74" s="61"/>
      <c r="O74" s="126" t="s">
        <v>87</v>
      </c>
      <c r="P74" s="127"/>
      <c r="Q74" s="128"/>
      <c r="R74" t="s">
        <v>552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90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89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50</v>
      </c>
      <c r="I81" s="101">
        <v>5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14" priority="1" stopIfTrue="1" operator="equal">
      <formula>0</formula>
    </cfRule>
  </conditionalFormatting>
  <conditionalFormatting sqref="G6:G37 O8:Q43 N44:O44 Q44 G45:G74 N81:P81">
    <cfRule type="cellIs" dxfId="13" priority="3" stopIfTrue="1" operator="equal">
      <formula>0</formula>
    </cfRule>
  </conditionalFormatting>
  <conditionalFormatting sqref="O45:Q80">
    <cfRule type="cellIs" dxfId="1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A7E9-88BB-4528-9342-20C2875F26D9}">
  <dimension ref="A1:S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46" t="s">
        <v>57</v>
      </c>
      <c r="D1" s="146"/>
      <c r="E1" s="48"/>
      <c r="F1" s="147" t="s">
        <v>251</v>
      </c>
      <c r="G1" s="147"/>
      <c r="H1" s="147"/>
      <c r="I1" s="147"/>
      <c r="J1" s="147"/>
      <c r="K1" s="147"/>
      <c r="L1" s="147"/>
      <c r="M1" s="147"/>
      <c r="N1" s="147"/>
      <c r="O1" s="49" t="s">
        <v>545</v>
      </c>
    </row>
    <row r="2" spans="1:18" s="47" customFormat="1">
      <c r="C2" s="146" t="s">
        <v>249</v>
      </c>
      <c r="D2" s="146"/>
      <c r="E2" s="50" t="s">
        <v>553</v>
      </c>
      <c r="F2" s="148" t="s">
        <v>549</v>
      </c>
      <c r="G2" s="148"/>
      <c r="H2" s="148"/>
      <c r="I2" s="148"/>
      <c r="J2" s="148"/>
      <c r="K2" s="148"/>
      <c r="L2" s="148"/>
      <c r="M2" s="148"/>
      <c r="N2" s="148"/>
      <c r="O2" s="51" t="s">
        <v>60</v>
      </c>
      <c r="P2" s="52" t="s">
        <v>61</v>
      </c>
      <c r="Q2" s="52">
        <v>1</v>
      </c>
    </row>
    <row r="3" spans="1:18" s="53" customFormat="1" ht="18.75" customHeight="1">
      <c r="C3" s="54" t="s">
        <v>226</v>
      </c>
      <c r="D3" s="149" t="s">
        <v>550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51" t="s">
        <v>62</v>
      </c>
      <c r="P3" s="51" t="s">
        <v>61</v>
      </c>
      <c r="Q3" s="51">
        <v>2</v>
      </c>
    </row>
    <row r="4" spans="1:18" s="53" customFormat="1" ht="18.75" customHeight="1">
      <c r="B4" s="150" t="s">
        <v>554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37" t="s">
        <v>4</v>
      </c>
      <c r="C6" s="136" t="s">
        <v>64</v>
      </c>
      <c r="D6" s="144" t="s">
        <v>9</v>
      </c>
      <c r="E6" s="145" t="s">
        <v>10</v>
      </c>
      <c r="F6" s="136" t="s">
        <v>75</v>
      </c>
      <c r="G6" s="136" t="s">
        <v>76</v>
      </c>
      <c r="H6" s="134" t="s">
        <v>203</v>
      </c>
      <c r="I6" s="136" t="s">
        <v>67</v>
      </c>
      <c r="J6" s="129"/>
      <c r="K6" s="129"/>
      <c r="L6" s="129"/>
      <c r="M6" s="129"/>
      <c r="N6" s="130"/>
      <c r="O6" s="138" t="s">
        <v>68</v>
      </c>
      <c r="P6" s="139"/>
      <c r="Q6" s="140"/>
    </row>
    <row r="7" spans="1:18" ht="27" customHeight="1">
      <c r="B7" s="137"/>
      <c r="C7" s="137"/>
      <c r="D7" s="144"/>
      <c r="E7" s="145"/>
      <c r="F7" s="137"/>
      <c r="G7" s="137"/>
      <c r="H7" s="135"/>
      <c r="I7" s="137"/>
      <c r="J7" s="107" t="s">
        <v>93</v>
      </c>
      <c r="K7" s="106" t="s">
        <v>91</v>
      </c>
      <c r="L7" s="106" t="s">
        <v>92</v>
      </c>
      <c r="M7" s="113" t="s">
        <v>69</v>
      </c>
      <c r="N7" s="113" t="s">
        <v>70</v>
      </c>
      <c r="O7" s="141"/>
      <c r="P7" s="142"/>
      <c r="Q7" s="143"/>
    </row>
    <row r="8" spans="1:18" ht="20.100000000000001" customHeight="1">
      <c r="A8">
        <v>37</v>
      </c>
      <c r="B8" s="56">
        <v>1</v>
      </c>
      <c r="C8" s="108" t="s">
        <v>255</v>
      </c>
      <c r="D8" s="58" t="s">
        <v>456</v>
      </c>
      <c r="E8" s="59" t="s">
        <v>96</v>
      </c>
      <c r="F8" s="96" t="s">
        <v>428</v>
      </c>
      <c r="G8" s="96" t="s">
        <v>243</v>
      </c>
      <c r="H8" s="60"/>
      <c r="I8" s="61"/>
      <c r="J8" s="61"/>
      <c r="K8" s="61"/>
      <c r="L8" s="61"/>
      <c r="M8" s="61"/>
      <c r="N8" s="61"/>
      <c r="O8" s="131" t="s">
        <v>87</v>
      </c>
      <c r="P8" s="132"/>
      <c r="Q8" s="133"/>
      <c r="R8" t="s">
        <v>552</v>
      </c>
    </row>
    <row r="9" spans="1:18" ht="20.100000000000001" customHeight="1">
      <c r="A9">
        <v>38</v>
      </c>
      <c r="B9" s="56">
        <v>2</v>
      </c>
      <c r="C9" s="108" t="s">
        <v>384</v>
      </c>
      <c r="D9" s="58" t="s">
        <v>457</v>
      </c>
      <c r="E9" s="59" t="s">
        <v>121</v>
      </c>
      <c r="F9" s="96" t="s">
        <v>428</v>
      </c>
      <c r="G9" s="96" t="s">
        <v>243</v>
      </c>
      <c r="H9" s="60"/>
      <c r="I9" s="61"/>
      <c r="J9" s="61"/>
      <c r="K9" s="61"/>
      <c r="L9" s="61"/>
      <c r="M9" s="61"/>
      <c r="N9" s="61"/>
      <c r="O9" s="126" t="s">
        <v>87</v>
      </c>
      <c r="P9" s="127"/>
      <c r="Q9" s="128"/>
      <c r="R9" t="s">
        <v>552</v>
      </c>
    </row>
    <row r="10" spans="1:18" ht="20.100000000000001" customHeight="1">
      <c r="A10">
        <v>39</v>
      </c>
      <c r="B10" s="56">
        <v>3</v>
      </c>
      <c r="C10" s="108" t="s">
        <v>386</v>
      </c>
      <c r="D10" s="58" t="s">
        <v>458</v>
      </c>
      <c r="E10" s="59" t="s">
        <v>113</v>
      </c>
      <c r="F10" s="96" t="s">
        <v>428</v>
      </c>
      <c r="G10" s="96" t="s">
        <v>243</v>
      </c>
      <c r="H10" s="60"/>
      <c r="I10" s="61"/>
      <c r="J10" s="61"/>
      <c r="K10" s="61"/>
      <c r="L10" s="61"/>
      <c r="M10" s="61"/>
      <c r="N10" s="61"/>
      <c r="O10" s="126" t="s">
        <v>87</v>
      </c>
      <c r="P10" s="127"/>
      <c r="Q10" s="128"/>
      <c r="R10" t="s">
        <v>552</v>
      </c>
    </row>
    <row r="11" spans="1:18" ht="20.100000000000001" customHeight="1">
      <c r="A11">
        <v>40</v>
      </c>
      <c r="B11" s="56">
        <v>4</v>
      </c>
      <c r="C11" s="108" t="s">
        <v>403</v>
      </c>
      <c r="D11" s="58" t="s">
        <v>459</v>
      </c>
      <c r="E11" s="59" t="s">
        <v>115</v>
      </c>
      <c r="F11" s="96" t="s">
        <v>428</v>
      </c>
      <c r="G11" s="96" t="s">
        <v>243</v>
      </c>
      <c r="H11" s="60"/>
      <c r="I11" s="61"/>
      <c r="J11" s="61"/>
      <c r="K11" s="61"/>
      <c r="L11" s="61"/>
      <c r="M11" s="61"/>
      <c r="N11" s="61"/>
      <c r="O11" s="126" t="s">
        <v>87</v>
      </c>
      <c r="P11" s="127"/>
      <c r="Q11" s="128"/>
      <c r="R11" t="s">
        <v>552</v>
      </c>
    </row>
    <row r="12" spans="1:18" ht="20.100000000000001" customHeight="1">
      <c r="A12">
        <v>41</v>
      </c>
      <c r="B12" s="56">
        <v>5</v>
      </c>
      <c r="C12" s="108" t="s">
        <v>355</v>
      </c>
      <c r="D12" s="58" t="s">
        <v>182</v>
      </c>
      <c r="E12" s="59" t="s">
        <v>79</v>
      </c>
      <c r="F12" s="96" t="s">
        <v>428</v>
      </c>
      <c r="G12" s="96" t="s">
        <v>242</v>
      </c>
      <c r="H12" s="60"/>
      <c r="I12" s="61"/>
      <c r="J12" s="61"/>
      <c r="K12" s="61"/>
      <c r="L12" s="61"/>
      <c r="M12" s="61"/>
      <c r="N12" s="61"/>
      <c r="O12" s="126" t="s">
        <v>87</v>
      </c>
      <c r="P12" s="127"/>
      <c r="Q12" s="128"/>
      <c r="R12" t="s">
        <v>552</v>
      </c>
    </row>
    <row r="13" spans="1:18" ht="20.100000000000001" customHeight="1">
      <c r="A13">
        <v>42</v>
      </c>
      <c r="B13" s="56">
        <v>6</v>
      </c>
      <c r="C13" s="108" t="s">
        <v>460</v>
      </c>
      <c r="D13" s="58" t="s">
        <v>189</v>
      </c>
      <c r="E13" s="59" t="s">
        <v>97</v>
      </c>
      <c r="F13" s="96" t="s">
        <v>428</v>
      </c>
      <c r="G13" s="96" t="s">
        <v>241</v>
      </c>
      <c r="H13" s="60"/>
      <c r="I13" s="61"/>
      <c r="J13" s="61"/>
      <c r="K13" s="61"/>
      <c r="L13" s="61"/>
      <c r="M13" s="61"/>
      <c r="N13" s="61"/>
      <c r="O13" s="126" t="s">
        <v>88</v>
      </c>
      <c r="P13" s="127"/>
      <c r="Q13" s="128"/>
      <c r="R13" t="s">
        <v>552</v>
      </c>
    </row>
    <row r="14" spans="1:18" ht="20.100000000000001" customHeight="1">
      <c r="A14">
        <v>43</v>
      </c>
      <c r="B14" s="56">
        <v>7</v>
      </c>
      <c r="C14" s="108" t="s">
        <v>358</v>
      </c>
      <c r="D14" s="58" t="s">
        <v>182</v>
      </c>
      <c r="E14" s="59" t="s">
        <v>97</v>
      </c>
      <c r="F14" s="96" t="s">
        <v>428</v>
      </c>
      <c r="G14" s="96" t="s">
        <v>242</v>
      </c>
      <c r="H14" s="60"/>
      <c r="I14" s="61"/>
      <c r="J14" s="61"/>
      <c r="K14" s="61"/>
      <c r="L14" s="61"/>
      <c r="M14" s="61"/>
      <c r="N14" s="61"/>
      <c r="O14" s="126" t="s">
        <v>87</v>
      </c>
      <c r="P14" s="127"/>
      <c r="Q14" s="128"/>
      <c r="R14" t="s">
        <v>552</v>
      </c>
    </row>
    <row r="15" spans="1:18" ht="20.100000000000001" customHeight="1">
      <c r="A15">
        <v>44</v>
      </c>
      <c r="B15" s="56">
        <v>8</v>
      </c>
      <c r="C15" s="108" t="s">
        <v>389</v>
      </c>
      <c r="D15" s="58" t="s">
        <v>188</v>
      </c>
      <c r="E15" s="59" t="s">
        <v>175</v>
      </c>
      <c r="F15" s="96" t="s">
        <v>428</v>
      </c>
      <c r="G15" s="96" t="s">
        <v>243</v>
      </c>
      <c r="H15" s="60"/>
      <c r="I15" s="61"/>
      <c r="J15" s="61"/>
      <c r="K15" s="61"/>
      <c r="L15" s="61"/>
      <c r="M15" s="61"/>
      <c r="N15" s="61"/>
      <c r="O15" s="126" t="s">
        <v>87</v>
      </c>
      <c r="P15" s="127"/>
      <c r="Q15" s="128"/>
      <c r="R15" t="s">
        <v>552</v>
      </c>
    </row>
    <row r="16" spans="1:18" ht="20.100000000000001" customHeight="1">
      <c r="A16">
        <v>45</v>
      </c>
      <c r="B16" s="56">
        <v>9</v>
      </c>
      <c r="C16" s="108" t="s">
        <v>330</v>
      </c>
      <c r="D16" s="58" t="s">
        <v>461</v>
      </c>
      <c r="E16" s="59" t="s">
        <v>165</v>
      </c>
      <c r="F16" s="96" t="s">
        <v>428</v>
      </c>
      <c r="G16" s="96" t="s">
        <v>241</v>
      </c>
      <c r="H16" s="60"/>
      <c r="I16" s="61"/>
      <c r="J16" s="61"/>
      <c r="K16" s="61"/>
      <c r="L16" s="61"/>
      <c r="M16" s="61"/>
      <c r="N16" s="61"/>
      <c r="O16" s="126" t="s">
        <v>87</v>
      </c>
      <c r="P16" s="127"/>
      <c r="Q16" s="128"/>
      <c r="R16" t="s">
        <v>552</v>
      </c>
    </row>
    <row r="17" spans="1:18" ht="20.100000000000001" customHeight="1">
      <c r="A17">
        <v>46</v>
      </c>
      <c r="B17" s="56">
        <v>10</v>
      </c>
      <c r="C17" s="108" t="s">
        <v>329</v>
      </c>
      <c r="D17" s="58" t="s">
        <v>193</v>
      </c>
      <c r="E17" s="59" t="s">
        <v>165</v>
      </c>
      <c r="F17" s="96" t="s">
        <v>428</v>
      </c>
      <c r="G17" s="96" t="s">
        <v>241</v>
      </c>
      <c r="H17" s="60"/>
      <c r="I17" s="61"/>
      <c r="J17" s="61"/>
      <c r="K17" s="61"/>
      <c r="L17" s="61"/>
      <c r="M17" s="61"/>
      <c r="N17" s="61"/>
      <c r="O17" s="126" t="s">
        <v>87</v>
      </c>
      <c r="P17" s="127"/>
      <c r="Q17" s="128"/>
      <c r="R17" t="s">
        <v>552</v>
      </c>
    </row>
    <row r="18" spans="1:18" ht="20.100000000000001" customHeight="1">
      <c r="A18">
        <v>47</v>
      </c>
      <c r="B18" s="56">
        <v>11</v>
      </c>
      <c r="C18" s="108" t="s">
        <v>416</v>
      </c>
      <c r="D18" s="58" t="s">
        <v>104</v>
      </c>
      <c r="E18" s="59" t="s">
        <v>173</v>
      </c>
      <c r="F18" s="96" t="s">
        <v>462</v>
      </c>
      <c r="G18" s="96" t="s">
        <v>242</v>
      </c>
      <c r="H18" s="60"/>
      <c r="I18" s="61"/>
      <c r="J18" s="61"/>
      <c r="K18" s="61"/>
      <c r="L18" s="61"/>
      <c r="M18" s="61"/>
      <c r="N18" s="61"/>
      <c r="O18" s="126" t="s">
        <v>87</v>
      </c>
      <c r="P18" s="127"/>
      <c r="Q18" s="128"/>
      <c r="R18" t="s">
        <v>552</v>
      </c>
    </row>
    <row r="19" spans="1:18" ht="20.100000000000001" customHeight="1">
      <c r="A19">
        <v>48</v>
      </c>
      <c r="B19" s="56">
        <v>12</v>
      </c>
      <c r="C19" s="108" t="s">
        <v>331</v>
      </c>
      <c r="D19" s="58" t="s">
        <v>463</v>
      </c>
      <c r="E19" s="59" t="s">
        <v>124</v>
      </c>
      <c r="F19" s="96" t="s">
        <v>462</v>
      </c>
      <c r="G19" s="96" t="s">
        <v>242</v>
      </c>
      <c r="H19" s="60"/>
      <c r="I19" s="61"/>
      <c r="J19" s="61"/>
      <c r="K19" s="61"/>
      <c r="L19" s="61"/>
      <c r="M19" s="61"/>
      <c r="N19" s="61"/>
      <c r="O19" s="126" t="s">
        <v>87</v>
      </c>
      <c r="P19" s="127"/>
      <c r="Q19" s="128"/>
      <c r="R19" t="s">
        <v>552</v>
      </c>
    </row>
    <row r="20" spans="1:18" ht="20.100000000000001" customHeight="1">
      <c r="A20">
        <v>49</v>
      </c>
      <c r="B20" s="56">
        <v>13</v>
      </c>
      <c r="C20" s="108" t="s">
        <v>332</v>
      </c>
      <c r="D20" s="58" t="s">
        <v>464</v>
      </c>
      <c r="E20" s="59" t="s">
        <v>180</v>
      </c>
      <c r="F20" s="96" t="s">
        <v>462</v>
      </c>
      <c r="G20" s="96" t="s">
        <v>242</v>
      </c>
      <c r="H20" s="60"/>
      <c r="I20" s="61"/>
      <c r="J20" s="61"/>
      <c r="K20" s="61"/>
      <c r="L20" s="61"/>
      <c r="M20" s="61"/>
      <c r="N20" s="61"/>
      <c r="O20" s="126" t="s">
        <v>87</v>
      </c>
      <c r="P20" s="127"/>
      <c r="Q20" s="128"/>
      <c r="R20" t="s">
        <v>552</v>
      </c>
    </row>
    <row r="21" spans="1:18" ht="20.100000000000001" customHeight="1">
      <c r="A21">
        <v>50</v>
      </c>
      <c r="B21" s="56">
        <v>14</v>
      </c>
      <c r="C21" s="108" t="s">
        <v>397</v>
      </c>
      <c r="D21" s="58" t="s">
        <v>236</v>
      </c>
      <c r="E21" s="59" t="s">
        <v>117</v>
      </c>
      <c r="F21" s="96" t="s">
        <v>462</v>
      </c>
      <c r="G21" s="96" t="s">
        <v>242</v>
      </c>
      <c r="H21" s="60"/>
      <c r="I21" s="61"/>
      <c r="J21" s="61"/>
      <c r="K21" s="61"/>
      <c r="L21" s="61"/>
      <c r="M21" s="61"/>
      <c r="N21" s="61"/>
      <c r="O21" s="126" t="s">
        <v>87</v>
      </c>
      <c r="P21" s="127"/>
      <c r="Q21" s="128"/>
      <c r="R21" t="s">
        <v>552</v>
      </c>
    </row>
    <row r="22" spans="1:18" ht="20.100000000000001" customHeight="1">
      <c r="A22">
        <v>51</v>
      </c>
      <c r="B22" s="56">
        <v>15</v>
      </c>
      <c r="C22" s="108" t="s">
        <v>333</v>
      </c>
      <c r="D22" s="58" t="s">
        <v>234</v>
      </c>
      <c r="E22" s="59" t="s">
        <v>118</v>
      </c>
      <c r="F22" s="96" t="s">
        <v>462</v>
      </c>
      <c r="G22" s="96" t="s">
        <v>242</v>
      </c>
      <c r="H22" s="60"/>
      <c r="I22" s="61"/>
      <c r="J22" s="61"/>
      <c r="K22" s="61"/>
      <c r="L22" s="61"/>
      <c r="M22" s="61"/>
      <c r="N22" s="61"/>
      <c r="O22" s="126" t="s">
        <v>87</v>
      </c>
      <c r="P22" s="127"/>
      <c r="Q22" s="128"/>
      <c r="R22" t="s">
        <v>552</v>
      </c>
    </row>
    <row r="23" spans="1:18" ht="20.100000000000001" customHeight="1">
      <c r="A23">
        <v>52</v>
      </c>
      <c r="B23" s="56">
        <v>16</v>
      </c>
      <c r="C23" s="108" t="s">
        <v>335</v>
      </c>
      <c r="D23" s="58" t="s">
        <v>465</v>
      </c>
      <c r="E23" s="59" t="s">
        <v>140</v>
      </c>
      <c r="F23" s="96" t="s">
        <v>462</v>
      </c>
      <c r="G23" s="96" t="s">
        <v>242</v>
      </c>
      <c r="H23" s="60"/>
      <c r="I23" s="61"/>
      <c r="J23" s="61"/>
      <c r="K23" s="61"/>
      <c r="L23" s="61"/>
      <c r="M23" s="61"/>
      <c r="N23" s="61"/>
      <c r="O23" s="126" t="s">
        <v>87</v>
      </c>
      <c r="P23" s="127"/>
      <c r="Q23" s="128"/>
      <c r="R23" t="s">
        <v>552</v>
      </c>
    </row>
    <row r="24" spans="1:18" ht="20.100000000000001" customHeight="1">
      <c r="A24">
        <v>53</v>
      </c>
      <c r="B24" s="56">
        <v>17</v>
      </c>
      <c r="C24" s="108" t="s">
        <v>282</v>
      </c>
      <c r="D24" s="58" t="s">
        <v>466</v>
      </c>
      <c r="E24" s="59" t="s">
        <v>94</v>
      </c>
      <c r="F24" s="96" t="s">
        <v>462</v>
      </c>
      <c r="G24" s="96" t="s">
        <v>241</v>
      </c>
      <c r="H24" s="60"/>
      <c r="I24" s="61"/>
      <c r="J24" s="61"/>
      <c r="K24" s="61"/>
      <c r="L24" s="61"/>
      <c r="M24" s="61"/>
      <c r="N24" s="61"/>
      <c r="O24" s="126" t="s">
        <v>87</v>
      </c>
      <c r="P24" s="127"/>
      <c r="Q24" s="128"/>
      <c r="R24" t="s">
        <v>552</v>
      </c>
    </row>
    <row r="25" spans="1:18" ht="20.100000000000001" customHeight="1">
      <c r="A25">
        <v>54</v>
      </c>
      <c r="B25" s="56">
        <v>18</v>
      </c>
      <c r="C25" s="108" t="s">
        <v>336</v>
      </c>
      <c r="D25" s="58" t="s">
        <v>467</v>
      </c>
      <c r="E25" s="59" t="s">
        <v>94</v>
      </c>
      <c r="F25" s="96" t="s">
        <v>462</v>
      </c>
      <c r="G25" s="96" t="s">
        <v>242</v>
      </c>
      <c r="H25" s="60"/>
      <c r="I25" s="61"/>
      <c r="J25" s="61"/>
      <c r="K25" s="61"/>
      <c r="L25" s="61"/>
      <c r="M25" s="61"/>
      <c r="N25" s="61"/>
      <c r="O25" s="126" t="s">
        <v>87</v>
      </c>
      <c r="P25" s="127"/>
      <c r="Q25" s="128"/>
      <c r="R25" t="s">
        <v>552</v>
      </c>
    </row>
    <row r="26" spans="1:18" ht="20.100000000000001" customHeight="1">
      <c r="A26">
        <v>55</v>
      </c>
      <c r="B26" s="56">
        <v>19</v>
      </c>
      <c r="C26" s="108" t="s">
        <v>283</v>
      </c>
      <c r="D26" s="58" t="s">
        <v>468</v>
      </c>
      <c r="E26" s="59" t="s">
        <v>103</v>
      </c>
      <c r="F26" s="96" t="s">
        <v>462</v>
      </c>
      <c r="G26" s="96" t="s">
        <v>241</v>
      </c>
      <c r="H26" s="60"/>
      <c r="I26" s="61"/>
      <c r="J26" s="61"/>
      <c r="K26" s="61"/>
      <c r="L26" s="61"/>
      <c r="M26" s="61"/>
      <c r="N26" s="61"/>
      <c r="O26" s="126" t="s">
        <v>87</v>
      </c>
      <c r="P26" s="127"/>
      <c r="Q26" s="128"/>
      <c r="R26" t="s">
        <v>552</v>
      </c>
    </row>
    <row r="27" spans="1:18" ht="20.100000000000001" customHeight="1">
      <c r="A27">
        <v>56</v>
      </c>
      <c r="B27" s="56">
        <v>20</v>
      </c>
      <c r="C27" s="108" t="s">
        <v>469</v>
      </c>
      <c r="D27" s="58" t="s">
        <v>214</v>
      </c>
      <c r="E27" s="59" t="s">
        <v>155</v>
      </c>
      <c r="F27" s="96" t="s">
        <v>462</v>
      </c>
      <c r="G27" s="96" t="s">
        <v>242</v>
      </c>
      <c r="H27" s="60"/>
      <c r="I27" s="61"/>
      <c r="J27" s="61"/>
      <c r="K27" s="61"/>
      <c r="L27" s="61"/>
      <c r="M27" s="61"/>
      <c r="N27" s="61"/>
      <c r="O27" s="126" t="s">
        <v>88</v>
      </c>
      <c r="P27" s="127"/>
      <c r="Q27" s="128"/>
      <c r="R27" t="s">
        <v>552</v>
      </c>
    </row>
    <row r="28" spans="1:18" ht="20.100000000000001" customHeight="1">
      <c r="A28">
        <v>57</v>
      </c>
      <c r="B28" s="56">
        <v>21</v>
      </c>
      <c r="C28" s="108" t="s">
        <v>363</v>
      </c>
      <c r="D28" s="58" t="s">
        <v>470</v>
      </c>
      <c r="E28" s="59" t="s">
        <v>148</v>
      </c>
      <c r="F28" s="96" t="s">
        <v>462</v>
      </c>
      <c r="G28" s="96" t="s">
        <v>243</v>
      </c>
      <c r="H28" s="60"/>
      <c r="I28" s="61"/>
      <c r="J28" s="61"/>
      <c r="K28" s="61"/>
      <c r="L28" s="61"/>
      <c r="M28" s="61"/>
      <c r="N28" s="61"/>
      <c r="O28" s="126" t="s">
        <v>87</v>
      </c>
      <c r="P28" s="127"/>
      <c r="Q28" s="128"/>
      <c r="R28" t="s">
        <v>552</v>
      </c>
    </row>
    <row r="29" spans="1:18" ht="20.100000000000001" customHeight="1">
      <c r="A29">
        <v>58</v>
      </c>
      <c r="B29" s="56">
        <v>22</v>
      </c>
      <c r="C29" s="108" t="s">
        <v>337</v>
      </c>
      <c r="D29" s="58" t="s">
        <v>471</v>
      </c>
      <c r="E29" s="59" t="s">
        <v>84</v>
      </c>
      <c r="F29" s="96" t="s">
        <v>462</v>
      </c>
      <c r="G29" s="96" t="s">
        <v>242</v>
      </c>
      <c r="H29" s="60"/>
      <c r="I29" s="61"/>
      <c r="J29" s="61"/>
      <c r="K29" s="61"/>
      <c r="L29" s="61"/>
      <c r="M29" s="61"/>
      <c r="N29" s="61"/>
      <c r="O29" s="126" t="s">
        <v>87</v>
      </c>
      <c r="P29" s="127"/>
      <c r="Q29" s="128"/>
      <c r="R29" t="s">
        <v>552</v>
      </c>
    </row>
    <row r="30" spans="1:18" ht="20.100000000000001" customHeight="1">
      <c r="A30">
        <v>59</v>
      </c>
      <c r="B30" s="56">
        <v>23</v>
      </c>
      <c r="C30" s="108" t="s">
        <v>365</v>
      </c>
      <c r="D30" s="58" t="s">
        <v>472</v>
      </c>
      <c r="E30" s="59" t="s">
        <v>156</v>
      </c>
      <c r="F30" s="96" t="s">
        <v>462</v>
      </c>
      <c r="G30" s="96" t="s">
        <v>243</v>
      </c>
      <c r="H30" s="60"/>
      <c r="I30" s="61"/>
      <c r="J30" s="61"/>
      <c r="K30" s="61"/>
      <c r="L30" s="61"/>
      <c r="M30" s="61"/>
      <c r="N30" s="61"/>
      <c r="O30" s="126" t="s">
        <v>87</v>
      </c>
      <c r="P30" s="127"/>
      <c r="Q30" s="128"/>
      <c r="R30" t="s">
        <v>552</v>
      </c>
    </row>
    <row r="31" spans="1:18" ht="20.100000000000001" customHeight="1">
      <c r="A31">
        <v>60</v>
      </c>
      <c r="B31" s="56">
        <v>24</v>
      </c>
      <c r="C31" s="108" t="s">
        <v>414</v>
      </c>
      <c r="D31" s="58" t="s">
        <v>473</v>
      </c>
      <c r="E31" s="59" t="s">
        <v>126</v>
      </c>
      <c r="F31" s="96" t="s">
        <v>462</v>
      </c>
      <c r="G31" s="96" t="s">
        <v>242</v>
      </c>
      <c r="H31" s="60"/>
      <c r="I31" s="61"/>
      <c r="J31" s="61"/>
      <c r="K31" s="61"/>
      <c r="L31" s="61"/>
      <c r="M31" s="61"/>
      <c r="N31" s="61"/>
      <c r="O31" s="126" t="s">
        <v>87</v>
      </c>
      <c r="P31" s="127"/>
      <c r="Q31" s="128"/>
      <c r="R31" t="s">
        <v>552</v>
      </c>
    </row>
    <row r="32" spans="1:18" ht="20.100000000000001" customHeight="1">
      <c r="A32">
        <v>61</v>
      </c>
      <c r="B32" s="56">
        <v>25</v>
      </c>
      <c r="C32" s="108" t="s">
        <v>338</v>
      </c>
      <c r="D32" s="58" t="s">
        <v>474</v>
      </c>
      <c r="E32" s="59" t="s">
        <v>160</v>
      </c>
      <c r="F32" s="96" t="s">
        <v>462</v>
      </c>
      <c r="G32" s="96" t="s">
        <v>242</v>
      </c>
      <c r="H32" s="60"/>
      <c r="I32" s="61"/>
      <c r="J32" s="61"/>
      <c r="K32" s="61"/>
      <c r="L32" s="61"/>
      <c r="M32" s="61"/>
      <c r="N32" s="61"/>
      <c r="O32" s="126" t="s">
        <v>87</v>
      </c>
      <c r="P32" s="127"/>
      <c r="Q32" s="128"/>
      <c r="R32" t="s">
        <v>552</v>
      </c>
    </row>
    <row r="33" spans="1:19" ht="20.100000000000001" customHeight="1">
      <c r="A33">
        <v>62</v>
      </c>
      <c r="B33" s="56">
        <v>26</v>
      </c>
      <c r="C33" s="108" t="s">
        <v>339</v>
      </c>
      <c r="D33" s="58" t="s">
        <v>475</v>
      </c>
      <c r="E33" s="59" t="s">
        <v>204</v>
      </c>
      <c r="F33" s="96" t="s">
        <v>462</v>
      </c>
      <c r="G33" s="96" t="s">
        <v>242</v>
      </c>
      <c r="H33" s="60"/>
      <c r="I33" s="61"/>
      <c r="J33" s="61"/>
      <c r="K33" s="61"/>
      <c r="L33" s="61"/>
      <c r="M33" s="61"/>
      <c r="N33" s="61"/>
      <c r="O33" s="126" t="s">
        <v>87</v>
      </c>
      <c r="P33" s="127"/>
      <c r="Q33" s="128"/>
      <c r="R33" t="s">
        <v>552</v>
      </c>
    </row>
    <row r="34" spans="1:19" ht="20.100000000000001" customHeight="1">
      <c r="A34">
        <v>63</v>
      </c>
      <c r="B34" s="56">
        <v>27</v>
      </c>
      <c r="C34" s="108" t="s">
        <v>393</v>
      </c>
      <c r="D34" s="58" t="s">
        <v>209</v>
      </c>
      <c r="E34" s="59" t="s">
        <v>149</v>
      </c>
      <c r="F34" s="96" t="s">
        <v>462</v>
      </c>
      <c r="G34" s="96" t="s">
        <v>242</v>
      </c>
      <c r="H34" s="60"/>
      <c r="I34" s="61"/>
      <c r="J34" s="61"/>
      <c r="K34" s="61"/>
      <c r="L34" s="61"/>
      <c r="M34" s="61"/>
      <c r="N34" s="61"/>
      <c r="O34" s="126" t="s">
        <v>87</v>
      </c>
      <c r="P34" s="127"/>
      <c r="Q34" s="128"/>
      <c r="R34" t="s">
        <v>552</v>
      </c>
    </row>
    <row r="35" spans="1:19" ht="20.100000000000001" customHeight="1">
      <c r="A35">
        <v>64</v>
      </c>
      <c r="B35" s="56">
        <v>28</v>
      </c>
      <c r="C35" s="108" t="s">
        <v>368</v>
      </c>
      <c r="D35" s="58" t="s">
        <v>476</v>
      </c>
      <c r="E35" s="59" t="s">
        <v>131</v>
      </c>
      <c r="F35" s="96" t="s">
        <v>462</v>
      </c>
      <c r="G35" s="96" t="s">
        <v>243</v>
      </c>
      <c r="H35" s="60"/>
      <c r="I35" s="61"/>
      <c r="J35" s="61"/>
      <c r="K35" s="61"/>
      <c r="L35" s="61"/>
      <c r="M35" s="61"/>
      <c r="N35" s="61"/>
      <c r="O35" s="126" t="s">
        <v>87</v>
      </c>
      <c r="P35" s="127"/>
      <c r="Q35" s="128"/>
      <c r="R35" t="s">
        <v>552</v>
      </c>
    </row>
    <row r="36" spans="1:19" ht="20.100000000000001" customHeight="1">
      <c r="A36">
        <v>65</v>
      </c>
      <c r="B36" s="56">
        <v>29</v>
      </c>
      <c r="C36" s="108" t="s">
        <v>340</v>
      </c>
      <c r="D36" s="58" t="s">
        <v>405</v>
      </c>
      <c r="E36" s="59" t="s">
        <v>127</v>
      </c>
      <c r="F36" s="96" t="s">
        <v>462</v>
      </c>
      <c r="G36" s="96" t="s">
        <v>242</v>
      </c>
      <c r="H36" s="60"/>
      <c r="I36" s="61"/>
      <c r="J36" s="61"/>
      <c r="K36" s="61"/>
      <c r="L36" s="61"/>
      <c r="M36" s="61"/>
      <c r="N36" s="61"/>
      <c r="O36" s="126" t="s">
        <v>87</v>
      </c>
      <c r="P36" s="127"/>
      <c r="Q36" s="128"/>
      <c r="R36" t="s">
        <v>552</v>
      </c>
    </row>
    <row r="37" spans="1:19" ht="20.100000000000001" customHeight="1">
      <c r="A37">
        <v>66</v>
      </c>
      <c r="B37" s="63">
        <v>30</v>
      </c>
      <c r="C37" s="108" t="s">
        <v>373</v>
      </c>
      <c r="D37" s="58" t="s">
        <v>216</v>
      </c>
      <c r="E37" s="59" t="s">
        <v>81</v>
      </c>
      <c r="F37" s="96" t="s">
        <v>462</v>
      </c>
      <c r="G37" s="96" t="s">
        <v>243</v>
      </c>
      <c r="H37" s="64"/>
      <c r="I37" s="65"/>
      <c r="J37" s="65"/>
      <c r="K37" s="65"/>
      <c r="L37" s="65"/>
      <c r="M37" s="65"/>
      <c r="N37" s="65"/>
      <c r="O37" s="126" t="s">
        <v>87</v>
      </c>
      <c r="P37" s="127"/>
      <c r="Q37" s="128"/>
      <c r="R37" t="s">
        <v>552</v>
      </c>
    </row>
    <row r="38" spans="1:19" ht="23.25" customHeight="1">
      <c r="A38">
        <v>0</v>
      </c>
      <c r="B38" s="66" t="s">
        <v>71</v>
      </c>
      <c r="C38" s="109"/>
      <c r="D38" s="68"/>
      <c r="E38" s="69"/>
      <c r="F38" s="97"/>
      <c r="G38" s="97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90</v>
      </c>
      <c r="C39" s="110"/>
      <c r="D39" s="75"/>
      <c r="E39" s="76"/>
      <c r="F39" s="98"/>
      <c r="G39" s="98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10"/>
      <c r="D40" s="75"/>
      <c r="E40" s="76"/>
      <c r="F40" s="98"/>
      <c r="G40" s="98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10"/>
      <c r="D41" s="75"/>
      <c r="E41" s="76"/>
      <c r="F41" s="98"/>
      <c r="G41" s="98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10"/>
      <c r="D42" s="75"/>
      <c r="E42" s="76"/>
      <c r="F42" s="98"/>
      <c r="G42" s="98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11" t="s">
        <v>89</v>
      </c>
      <c r="D43" s="75"/>
      <c r="E43" s="76"/>
      <c r="F43" s="98"/>
      <c r="G43" s="98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10"/>
      <c r="D44" s="75"/>
      <c r="E44" s="76"/>
      <c r="F44" s="98"/>
      <c r="G44" s="98"/>
      <c r="H44" s="100" t="s">
        <v>51</v>
      </c>
      <c r="I44" s="101">
        <v>5</v>
      </c>
      <c r="J44" s="101"/>
      <c r="K44" s="101"/>
      <c r="L44" s="101"/>
      <c r="M44" s="79"/>
      <c r="N44" s="104" t="s">
        <v>50</v>
      </c>
      <c r="O44" s="105">
        <v>2</v>
      </c>
      <c r="Q44" s="102"/>
      <c r="R44" s="92"/>
      <c r="S44" s="92"/>
    </row>
    <row r="45" spans="1:19" ht="20.100000000000001" customHeight="1">
      <c r="A45">
        <v>67</v>
      </c>
      <c r="B45" s="83">
        <v>31</v>
      </c>
      <c r="C45" s="112" t="s">
        <v>341</v>
      </c>
      <c r="D45" s="85" t="s">
        <v>477</v>
      </c>
      <c r="E45" s="86" t="s">
        <v>81</v>
      </c>
      <c r="F45" s="99" t="s">
        <v>462</v>
      </c>
      <c r="G45" s="99" t="s">
        <v>242</v>
      </c>
      <c r="H45" s="87"/>
      <c r="I45" s="88"/>
      <c r="J45" s="88"/>
      <c r="K45" s="88"/>
      <c r="L45" s="88"/>
      <c r="M45" s="88"/>
      <c r="N45" s="88"/>
      <c r="O45" s="131" t="s">
        <v>87</v>
      </c>
      <c r="P45" s="132"/>
      <c r="Q45" s="133"/>
      <c r="R45" t="s">
        <v>552</v>
      </c>
    </row>
    <row r="46" spans="1:19" ht="20.100000000000001" customHeight="1">
      <c r="A46">
        <v>68</v>
      </c>
      <c r="B46" s="56">
        <v>32</v>
      </c>
      <c r="C46" s="108" t="s">
        <v>265</v>
      </c>
      <c r="D46" s="58" t="s">
        <v>478</v>
      </c>
      <c r="E46" s="59" t="s">
        <v>162</v>
      </c>
      <c r="F46" s="96" t="s">
        <v>462</v>
      </c>
      <c r="G46" s="96" t="s">
        <v>238</v>
      </c>
      <c r="H46" s="60"/>
      <c r="I46" s="61"/>
      <c r="J46" s="61"/>
      <c r="K46" s="61"/>
      <c r="L46" s="61"/>
      <c r="M46" s="61"/>
      <c r="N46" s="61"/>
      <c r="O46" s="126" t="s">
        <v>87</v>
      </c>
      <c r="P46" s="127"/>
      <c r="Q46" s="128"/>
      <c r="R46" t="s">
        <v>552</v>
      </c>
    </row>
    <row r="47" spans="1:19" ht="20.100000000000001" customHeight="1">
      <c r="A47">
        <v>69</v>
      </c>
      <c r="B47" s="56">
        <v>33</v>
      </c>
      <c r="C47" s="108" t="s">
        <v>343</v>
      </c>
      <c r="D47" s="58" t="s">
        <v>233</v>
      </c>
      <c r="E47" s="59" t="s">
        <v>162</v>
      </c>
      <c r="F47" s="96" t="s">
        <v>462</v>
      </c>
      <c r="G47" s="96" t="s">
        <v>242</v>
      </c>
      <c r="H47" s="60"/>
      <c r="I47" s="61"/>
      <c r="J47" s="61"/>
      <c r="K47" s="61"/>
      <c r="L47" s="61"/>
      <c r="M47" s="61"/>
      <c r="N47" s="61"/>
      <c r="O47" s="126" t="s">
        <v>87</v>
      </c>
      <c r="P47" s="127"/>
      <c r="Q47" s="128"/>
      <c r="R47" t="s">
        <v>552</v>
      </c>
    </row>
    <row r="48" spans="1:19" ht="20.100000000000001" customHeight="1">
      <c r="A48">
        <v>70</v>
      </c>
      <c r="B48" s="56">
        <v>34</v>
      </c>
      <c r="C48" s="108" t="s">
        <v>344</v>
      </c>
      <c r="D48" s="58" t="s">
        <v>164</v>
      </c>
      <c r="E48" s="59" t="s">
        <v>98</v>
      </c>
      <c r="F48" s="96" t="s">
        <v>462</v>
      </c>
      <c r="G48" s="96" t="s">
        <v>242</v>
      </c>
      <c r="H48" s="60"/>
      <c r="I48" s="61"/>
      <c r="J48" s="61"/>
      <c r="K48" s="61"/>
      <c r="L48" s="61"/>
      <c r="M48" s="61"/>
      <c r="N48" s="61"/>
      <c r="O48" s="126" t="s">
        <v>87</v>
      </c>
      <c r="P48" s="127"/>
      <c r="Q48" s="128"/>
      <c r="R48" t="s">
        <v>552</v>
      </c>
    </row>
    <row r="49" spans="1:18" ht="20.100000000000001" customHeight="1">
      <c r="A49">
        <v>71</v>
      </c>
      <c r="B49" s="56">
        <v>35</v>
      </c>
      <c r="C49" s="108" t="s">
        <v>427</v>
      </c>
      <c r="D49" s="58" t="s">
        <v>194</v>
      </c>
      <c r="E49" s="59" t="s">
        <v>114</v>
      </c>
      <c r="F49" s="96" t="s">
        <v>462</v>
      </c>
      <c r="G49" s="96" t="s">
        <v>242</v>
      </c>
      <c r="H49" s="60"/>
      <c r="I49" s="61"/>
      <c r="J49" s="61"/>
      <c r="K49" s="61"/>
      <c r="L49" s="61"/>
      <c r="M49" s="61"/>
      <c r="N49" s="61"/>
      <c r="O49" s="126" t="s">
        <v>87</v>
      </c>
      <c r="P49" s="127"/>
      <c r="Q49" s="128"/>
      <c r="R49" t="s">
        <v>552</v>
      </c>
    </row>
    <row r="50" spans="1:18" ht="20.100000000000001" customHeight="1">
      <c r="A50">
        <v>72</v>
      </c>
      <c r="B50" s="56">
        <v>36</v>
      </c>
      <c r="C50" s="108" t="s">
        <v>415</v>
      </c>
      <c r="D50" s="58" t="s">
        <v>213</v>
      </c>
      <c r="E50" s="59" t="s">
        <v>145</v>
      </c>
      <c r="F50" s="96" t="s">
        <v>462</v>
      </c>
      <c r="G50" s="96" t="s">
        <v>242</v>
      </c>
      <c r="H50" s="60"/>
      <c r="I50" s="61"/>
      <c r="J50" s="61"/>
      <c r="K50" s="61"/>
      <c r="L50" s="61"/>
      <c r="M50" s="61"/>
      <c r="N50" s="61"/>
      <c r="O50" s="126" t="s">
        <v>87</v>
      </c>
      <c r="P50" s="127"/>
      <c r="Q50" s="128"/>
      <c r="R50" t="s">
        <v>552</v>
      </c>
    </row>
    <row r="51" spans="1:18" ht="20.100000000000001" customHeight="1">
      <c r="A51">
        <v>73</v>
      </c>
      <c r="B51" s="56">
        <v>37</v>
      </c>
      <c r="C51" s="108" t="s">
        <v>296</v>
      </c>
      <c r="D51" s="58" t="s">
        <v>411</v>
      </c>
      <c r="E51" s="59" t="s">
        <v>122</v>
      </c>
      <c r="F51" s="96" t="s">
        <v>462</v>
      </c>
      <c r="G51" s="96" t="s">
        <v>241</v>
      </c>
      <c r="H51" s="60"/>
      <c r="I51" s="61"/>
      <c r="J51" s="61"/>
      <c r="K51" s="61"/>
      <c r="L51" s="61"/>
      <c r="M51" s="61"/>
      <c r="N51" s="61"/>
      <c r="O51" s="126" t="s">
        <v>87</v>
      </c>
      <c r="P51" s="127"/>
      <c r="Q51" s="128"/>
      <c r="R51" t="s">
        <v>552</v>
      </c>
    </row>
    <row r="52" spans="1:18" ht="20.100000000000001" customHeight="1">
      <c r="A52">
        <v>74</v>
      </c>
      <c r="B52" s="56">
        <v>38</v>
      </c>
      <c r="C52" s="108" t="s">
        <v>345</v>
      </c>
      <c r="D52" s="58" t="s">
        <v>479</v>
      </c>
      <c r="E52" s="59" t="s">
        <v>109</v>
      </c>
      <c r="F52" s="96" t="s">
        <v>462</v>
      </c>
      <c r="G52" s="96" t="s">
        <v>242</v>
      </c>
      <c r="H52" s="60"/>
      <c r="I52" s="61"/>
      <c r="J52" s="61"/>
      <c r="K52" s="61"/>
      <c r="L52" s="61"/>
      <c r="M52" s="61"/>
      <c r="N52" s="61"/>
      <c r="O52" s="126" t="s">
        <v>87</v>
      </c>
      <c r="P52" s="127"/>
      <c r="Q52" s="128"/>
      <c r="R52" t="s">
        <v>552</v>
      </c>
    </row>
    <row r="53" spans="1:18" ht="20.100000000000001" customHeight="1">
      <c r="A53">
        <v>75</v>
      </c>
      <c r="B53" s="56">
        <v>39</v>
      </c>
      <c r="C53" s="108" t="s">
        <v>252</v>
      </c>
      <c r="D53" s="58" t="s">
        <v>480</v>
      </c>
      <c r="E53" s="59" t="s">
        <v>109</v>
      </c>
      <c r="F53" s="96" t="s">
        <v>462</v>
      </c>
      <c r="G53" s="96" t="s">
        <v>242</v>
      </c>
      <c r="H53" s="60"/>
      <c r="I53" s="61"/>
      <c r="J53" s="61"/>
      <c r="K53" s="61"/>
      <c r="L53" s="61"/>
      <c r="M53" s="61"/>
      <c r="N53" s="61"/>
      <c r="O53" s="126" t="s">
        <v>87</v>
      </c>
      <c r="P53" s="127"/>
      <c r="Q53" s="128"/>
      <c r="R53" t="s">
        <v>552</v>
      </c>
    </row>
    <row r="54" spans="1:18" ht="20.100000000000001" customHeight="1">
      <c r="A54">
        <v>76</v>
      </c>
      <c r="B54" s="56">
        <v>40</v>
      </c>
      <c r="C54" s="108" t="s">
        <v>346</v>
      </c>
      <c r="D54" s="58" t="s">
        <v>184</v>
      </c>
      <c r="E54" s="59" t="s">
        <v>133</v>
      </c>
      <c r="F54" s="96" t="s">
        <v>462</v>
      </c>
      <c r="G54" s="96" t="s">
        <v>242</v>
      </c>
      <c r="H54" s="60"/>
      <c r="I54" s="61"/>
      <c r="J54" s="61"/>
      <c r="K54" s="61"/>
      <c r="L54" s="61"/>
      <c r="M54" s="61"/>
      <c r="N54" s="61"/>
      <c r="O54" s="126" t="s">
        <v>87</v>
      </c>
      <c r="P54" s="127"/>
      <c r="Q54" s="128"/>
      <c r="R54" t="s">
        <v>552</v>
      </c>
    </row>
    <row r="55" spans="1:18" ht="20.100000000000001" customHeight="1">
      <c r="A55">
        <v>0</v>
      </c>
      <c r="B55" s="56">
        <v>41</v>
      </c>
      <c r="C55" s="108" t="s">
        <v>87</v>
      </c>
      <c r="D55" s="58" t="s">
        <v>87</v>
      </c>
      <c r="E55" s="59" t="s">
        <v>87</v>
      </c>
      <c r="F55" s="96" t="s">
        <v>87</v>
      </c>
      <c r="G55" s="96" t="s">
        <v>87</v>
      </c>
      <c r="H55" s="60"/>
      <c r="I55" s="61"/>
      <c r="J55" s="61"/>
      <c r="K55" s="61"/>
      <c r="L55" s="61"/>
      <c r="M55" s="61"/>
      <c r="N55" s="61"/>
      <c r="O55" s="126" t="s">
        <v>87</v>
      </c>
      <c r="P55" s="127"/>
      <c r="Q55" s="128"/>
      <c r="R55" t="s">
        <v>552</v>
      </c>
    </row>
    <row r="56" spans="1:18" ht="20.100000000000001" customHeight="1">
      <c r="A56">
        <v>0</v>
      </c>
      <c r="B56" s="56">
        <v>42</v>
      </c>
      <c r="C56" s="108" t="s">
        <v>87</v>
      </c>
      <c r="D56" s="58" t="s">
        <v>87</v>
      </c>
      <c r="E56" s="59" t="s">
        <v>87</v>
      </c>
      <c r="F56" s="96" t="s">
        <v>87</v>
      </c>
      <c r="G56" s="96" t="s">
        <v>87</v>
      </c>
      <c r="H56" s="60"/>
      <c r="I56" s="61"/>
      <c r="J56" s="61"/>
      <c r="K56" s="61"/>
      <c r="L56" s="61"/>
      <c r="M56" s="61"/>
      <c r="N56" s="61"/>
      <c r="O56" s="126" t="s">
        <v>87</v>
      </c>
      <c r="P56" s="127"/>
      <c r="Q56" s="128"/>
      <c r="R56" t="s">
        <v>552</v>
      </c>
    </row>
    <row r="57" spans="1:18" ht="20.100000000000001" customHeight="1">
      <c r="A57">
        <v>0</v>
      </c>
      <c r="B57" s="56">
        <v>43</v>
      </c>
      <c r="C57" s="108" t="s">
        <v>87</v>
      </c>
      <c r="D57" s="58" t="s">
        <v>87</v>
      </c>
      <c r="E57" s="59" t="s">
        <v>87</v>
      </c>
      <c r="F57" s="96" t="s">
        <v>87</v>
      </c>
      <c r="G57" s="96" t="s">
        <v>87</v>
      </c>
      <c r="H57" s="60"/>
      <c r="I57" s="61"/>
      <c r="J57" s="61"/>
      <c r="K57" s="61"/>
      <c r="L57" s="61"/>
      <c r="M57" s="61"/>
      <c r="N57" s="61"/>
      <c r="O57" s="126" t="s">
        <v>87</v>
      </c>
      <c r="P57" s="127"/>
      <c r="Q57" s="128"/>
      <c r="R57" t="s">
        <v>552</v>
      </c>
    </row>
    <row r="58" spans="1:18" ht="20.100000000000001" customHeight="1">
      <c r="A58">
        <v>0</v>
      </c>
      <c r="B58" s="56">
        <v>44</v>
      </c>
      <c r="C58" s="108" t="s">
        <v>87</v>
      </c>
      <c r="D58" s="58" t="s">
        <v>87</v>
      </c>
      <c r="E58" s="59" t="s">
        <v>87</v>
      </c>
      <c r="F58" s="96" t="s">
        <v>87</v>
      </c>
      <c r="G58" s="96" t="s">
        <v>87</v>
      </c>
      <c r="H58" s="60"/>
      <c r="I58" s="61"/>
      <c r="J58" s="61"/>
      <c r="K58" s="61"/>
      <c r="L58" s="61"/>
      <c r="M58" s="61"/>
      <c r="N58" s="61"/>
      <c r="O58" s="126" t="s">
        <v>87</v>
      </c>
      <c r="P58" s="127"/>
      <c r="Q58" s="128"/>
      <c r="R58" t="s">
        <v>552</v>
      </c>
    </row>
    <row r="59" spans="1:18" ht="20.100000000000001" customHeight="1">
      <c r="A59">
        <v>0</v>
      </c>
      <c r="B59" s="56">
        <v>45</v>
      </c>
      <c r="C59" s="108" t="s">
        <v>87</v>
      </c>
      <c r="D59" s="58" t="s">
        <v>87</v>
      </c>
      <c r="E59" s="59" t="s">
        <v>87</v>
      </c>
      <c r="F59" s="96" t="s">
        <v>87</v>
      </c>
      <c r="G59" s="96" t="s">
        <v>87</v>
      </c>
      <c r="H59" s="60"/>
      <c r="I59" s="61"/>
      <c r="J59" s="61"/>
      <c r="K59" s="61"/>
      <c r="L59" s="61"/>
      <c r="M59" s="61"/>
      <c r="N59" s="61"/>
      <c r="O59" s="126" t="s">
        <v>87</v>
      </c>
      <c r="P59" s="127"/>
      <c r="Q59" s="128"/>
      <c r="R59" t="s">
        <v>552</v>
      </c>
    </row>
    <row r="60" spans="1:18" ht="20.100000000000001" customHeight="1">
      <c r="A60">
        <v>0</v>
      </c>
      <c r="B60" s="56">
        <v>46</v>
      </c>
      <c r="C60" s="108" t="s">
        <v>87</v>
      </c>
      <c r="D60" s="58" t="s">
        <v>87</v>
      </c>
      <c r="E60" s="59" t="s">
        <v>87</v>
      </c>
      <c r="F60" s="96" t="s">
        <v>87</v>
      </c>
      <c r="G60" s="96" t="s">
        <v>87</v>
      </c>
      <c r="H60" s="60"/>
      <c r="I60" s="61"/>
      <c r="J60" s="61"/>
      <c r="K60" s="61"/>
      <c r="L60" s="61"/>
      <c r="M60" s="61"/>
      <c r="N60" s="61"/>
      <c r="O60" s="126" t="s">
        <v>87</v>
      </c>
      <c r="P60" s="127"/>
      <c r="Q60" s="128"/>
      <c r="R60" t="s">
        <v>552</v>
      </c>
    </row>
    <row r="61" spans="1:18" ht="20.100000000000001" customHeight="1">
      <c r="A61">
        <v>0</v>
      </c>
      <c r="B61" s="56">
        <v>47</v>
      </c>
      <c r="C61" s="108" t="s">
        <v>87</v>
      </c>
      <c r="D61" s="58" t="s">
        <v>87</v>
      </c>
      <c r="E61" s="59" t="s">
        <v>87</v>
      </c>
      <c r="F61" s="96" t="s">
        <v>87</v>
      </c>
      <c r="G61" s="96" t="s">
        <v>87</v>
      </c>
      <c r="H61" s="60"/>
      <c r="I61" s="61"/>
      <c r="J61" s="61"/>
      <c r="K61" s="61"/>
      <c r="L61" s="61"/>
      <c r="M61" s="61"/>
      <c r="N61" s="61"/>
      <c r="O61" s="126" t="s">
        <v>87</v>
      </c>
      <c r="P61" s="127"/>
      <c r="Q61" s="128"/>
      <c r="R61" t="s">
        <v>552</v>
      </c>
    </row>
    <row r="62" spans="1:18" ht="20.100000000000001" customHeight="1">
      <c r="A62">
        <v>0</v>
      </c>
      <c r="B62" s="56">
        <v>48</v>
      </c>
      <c r="C62" s="108" t="s">
        <v>87</v>
      </c>
      <c r="D62" s="58" t="s">
        <v>87</v>
      </c>
      <c r="E62" s="59" t="s">
        <v>87</v>
      </c>
      <c r="F62" s="96" t="s">
        <v>87</v>
      </c>
      <c r="G62" s="96" t="s">
        <v>87</v>
      </c>
      <c r="H62" s="60"/>
      <c r="I62" s="61"/>
      <c r="J62" s="61"/>
      <c r="K62" s="61"/>
      <c r="L62" s="61"/>
      <c r="M62" s="61"/>
      <c r="N62" s="61"/>
      <c r="O62" s="126" t="s">
        <v>87</v>
      </c>
      <c r="P62" s="127"/>
      <c r="Q62" s="128"/>
      <c r="R62" t="s">
        <v>552</v>
      </c>
    </row>
    <row r="63" spans="1:18" ht="20.100000000000001" customHeight="1">
      <c r="A63">
        <v>0</v>
      </c>
      <c r="B63" s="56">
        <v>49</v>
      </c>
      <c r="C63" s="108" t="s">
        <v>87</v>
      </c>
      <c r="D63" s="58" t="s">
        <v>87</v>
      </c>
      <c r="E63" s="59" t="s">
        <v>87</v>
      </c>
      <c r="F63" s="96" t="s">
        <v>87</v>
      </c>
      <c r="G63" s="96" t="s">
        <v>87</v>
      </c>
      <c r="H63" s="60"/>
      <c r="I63" s="61"/>
      <c r="J63" s="61"/>
      <c r="K63" s="61"/>
      <c r="L63" s="61"/>
      <c r="M63" s="61"/>
      <c r="N63" s="61"/>
      <c r="O63" s="126" t="s">
        <v>87</v>
      </c>
      <c r="P63" s="127"/>
      <c r="Q63" s="128"/>
      <c r="R63" t="s">
        <v>552</v>
      </c>
    </row>
    <row r="64" spans="1:18" ht="20.100000000000001" customHeight="1">
      <c r="A64">
        <v>0</v>
      </c>
      <c r="B64" s="56">
        <v>50</v>
      </c>
      <c r="C64" s="108" t="s">
        <v>87</v>
      </c>
      <c r="D64" s="58" t="s">
        <v>87</v>
      </c>
      <c r="E64" s="59" t="s">
        <v>87</v>
      </c>
      <c r="F64" s="96" t="s">
        <v>87</v>
      </c>
      <c r="G64" s="96" t="s">
        <v>87</v>
      </c>
      <c r="H64" s="60"/>
      <c r="I64" s="61"/>
      <c r="J64" s="61"/>
      <c r="K64" s="61"/>
      <c r="L64" s="61"/>
      <c r="M64" s="61"/>
      <c r="N64" s="61"/>
      <c r="O64" s="126" t="s">
        <v>87</v>
      </c>
      <c r="P64" s="127"/>
      <c r="Q64" s="128"/>
      <c r="R64" t="s">
        <v>552</v>
      </c>
    </row>
    <row r="65" spans="1:18" ht="20.100000000000001" customHeight="1">
      <c r="A65">
        <v>0</v>
      </c>
      <c r="B65" s="56">
        <v>51</v>
      </c>
      <c r="C65" s="108" t="s">
        <v>87</v>
      </c>
      <c r="D65" s="58" t="s">
        <v>87</v>
      </c>
      <c r="E65" s="59" t="s">
        <v>87</v>
      </c>
      <c r="F65" s="96" t="s">
        <v>87</v>
      </c>
      <c r="G65" s="96" t="s">
        <v>87</v>
      </c>
      <c r="H65" s="60"/>
      <c r="I65" s="61"/>
      <c r="J65" s="61"/>
      <c r="K65" s="61"/>
      <c r="L65" s="61"/>
      <c r="M65" s="61"/>
      <c r="N65" s="61"/>
      <c r="O65" s="126" t="s">
        <v>87</v>
      </c>
      <c r="P65" s="127"/>
      <c r="Q65" s="128"/>
      <c r="R65" t="s">
        <v>552</v>
      </c>
    </row>
    <row r="66" spans="1:18" ht="20.100000000000001" customHeight="1">
      <c r="A66">
        <v>0</v>
      </c>
      <c r="B66" s="56">
        <v>52</v>
      </c>
      <c r="C66" s="108" t="s">
        <v>87</v>
      </c>
      <c r="D66" s="58" t="s">
        <v>87</v>
      </c>
      <c r="E66" s="59" t="s">
        <v>87</v>
      </c>
      <c r="F66" s="96" t="s">
        <v>87</v>
      </c>
      <c r="G66" s="96" t="s">
        <v>87</v>
      </c>
      <c r="H66" s="60"/>
      <c r="I66" s="61"/>
      <c r="J66" s="61"/>
      <c r="K66" s="61"/>
      <c r="L66" s="61"/>
      <c r="M66" s="61"/>
      <c r="N66" s="61"/>
      <c r="O66" s="126" t="s">
        <v>87</v>
      </c>
      <c r="P66" s="127"/>
      <c r="Q66" s="128"/>
      <c r="R66" t="s">
        <v>552</v>
      </c>
    </row>
    <row r="67" spans="1:18" ht="20.100000000000001" customHeight="1">
      <c r="A67">
        <v>0</v>
      </c>
      <c r="B67" s="56">
        <v>53</v>
      </c>
      <c r="C67" s="108" t="s">
        <v>87</v>
      </c>
      <c r="D67" s="58" t="s">
        <v>87</v>
      </c>
      <c r="E67" s="59" t="s">
        <v>87</v>
      </c>
      <c r="F67" s="96" t="s">
        <v>87</v>
      </c>
      <c r="G67" s="96" t="s">
        <v>87</v>
      </c>
      <c r="H67" s="60"/>
      <c r="I67" s="61"/>
      <c r="J67" s="61"/>
      <c r="K67" s="61"/>
      <c r="L67" s="61"/>
      <c r="M67" s="61"/>
      <c r="N67" s="61"/>
      <c r="O67" s="126" t="s">
        <v>87</v>
      </c>
      <c r="P67" s="127"/>
      <c r="Q67" s="128"/>
      <c r="R67" t="s">
        <v>552</v>
      </c>
    </row>
    <row r="68" spans="1:18" ht="20.100000000000001" customHeight="1">
      <c r="A68">
        <v>0</v>
      </c>
      <c r="B68" s="56">
        <v>54</v>
      </c>
      <c r="C68" s="108" t="s">
        <v>87</v>
      </c>
      <c r="D68" s="58" t="s">
        <v>87</v>
      </c>
      <c r="E68" s="59" t="s">
        <v>87</v>
      </c>
      <c r="F68" s="96" t="s">
        <v>87</v>
      </c>
      <c r="G68" s="96" t="s">
        <v>87</v>
      </c>
      <c r="H68" s="60"/>
      <c r="I68" s="61"/>
      <c r="J68" s="61"/>
      <c r="K68" s="61"/>
      <c r="L68" s="61"/>
      <c r="M68" s="61"/>
      <c r="N68" s="61"/>
      <c r="O68" s="126" t="s">
        <v>87</v>
      </c>
      <c r="P68" s="127"/>
      <c r="Q68" s="128"/>
      <c r="R68" t="s">
        <v>552</v>
      </c>
    </row>
    <row r="69" spans="1:18" ht="20.100000000000001" customHeight="1">
      <c r="A69">
        <v>0</v>
      </c>
      <c r="B69" s="56">
        <v>55</v>
      </c>
      <c r="C69" s="108" t="s">
        <v>87</v>
      </c>
      <c r="D69" s="58" t="s">
        <v>87</v>
      </c>
      <c r="E69" s="59" t="s">
        <v>87</v>
      </c>
      <c r="F69" s="96" t="s">
        <v>87</v>
      </c>
      <c r="G69" s="96" t="s">
        <v>87</v>
      </c>
      <c r="H69" s="60"/>
      <c r="I69" s="61"/>
      <c r="J69" s="61"/>
      <c r="K69" s="61"/>
      <c r="L69" s="61"/>
      <c r="M69" s="61"/>
      <c r="N69" s="61"/>
      <c r="O69" s="126" t="s">
        <v>87</v>
      </c>
      <c r="P69" s="127"/>
      <c r="Q69" s="128"/>
      <c r="R69" t="s">
        <v>552</v>
      </c>
    </row>
    <row r="70" spans="1:18" ht="20.100000000000001" customHeight="1">
      <c r="A70">
        <v>0</v>
      </c>
      <c r="B70" s="56">
        <v>56</v>
      </c>
      <c r="C70" s="108" t="s">
        <v>87</v>
      </c>
      <c r="D70" s="58" t="s">
        <v>87</v>
      </c>
      <c r="E70" s="59" t="s">
        <v>87</v>
      </c>
      <c r="F70" s="96" t="s">
        <v>87</v>
      </c>
      <c r="G70" s="96" t="s">
        <v>87</v>
      </c>
      <c r="H70" s="60"/>
      <c r="I70" s="61"/>
      <c r="J70" s="61"/>
      <c r="K70" s="61"/>
      <c r="L70" s="61"/>
      <c r="M70" s="61"/>
      <c r="N70" s="61"/>
      <c r="O70" s="126" t="s">
        <v>87</v>
      </c>
      <c r="P70" s="127"/>
      <c r="Q70" s="128"/>
      <c r="R70" t="s">
        <v>552</v>
      </c>
    </row>
    <row r="71" spans="1:18" ht="20.100000000000001" customHeight="1">
      <c r="A71">
        <v>0</v>
      </c>
      <c r="B71" s="56">
        <v>57</v>
      </c>
      <c r="C71" s="108" t="s">
        <v>87</v>
      </c>
      <c r="D71" s="58" t="s">
        <v>87</v>
      </c>
      <c r="E71" s="59" t="s">
        <v>87</v>
      </c>
      <c r="F71" s="96" t="s">
        <v>87</v>
      </c>
      <c r="G71" s="96" t="s">
        <v>87</v>
      </c>
      <c r="H71" s="60"/>
      <c r="I71" s="61"/>
      <c r="J71" s="61"/>
      <c r="K71" s="61"/>
      <c r="L71" s="61"/>
      <c r="M71" s="61"/>
      <c r="N71" s="61"/>
      <c r="O71" s="126" t="s">
        <v>87</v>
      </c>
      <c r="P71" s="127"/>
      <c r="Q71" s="128"/>
      <c r="R71" t="s">
        <v>552</v>
      </c>
    </row>
    <row r="72" spans="1:18" ht="20.100000000000001" customHeight="1">
      <c r="A72">
        <v>0</v>
      </c>
      <c r="B72" s="56">
        <v>58</v>
      </c>
      <c r="C72" s="108" t="s">
        <v>87</v>
      </c>
      <c r="D72" s="58" t="s">
        <v>87</v>
      </c>
      <c r="E72" s="59" t="s">
        <v>87</v>
      </c>
      <c r="F72" s="96" t="s">
        <v>87</v>
      </c>
      <c r="G72" s="96" t="s">
        <v>87</v>
      </c>
      <c r="H72" s="60"/>
      <c r="I72" s="61"/>
      <c r="J72" s="61"/>
      <c r="K72" s="61"/>
      <c r="L72" s="61"/>
      <c r="M72" s="61"/>
      <c r="N72" s="61"/>
      <c r="O72" s="126" t="s">
        <v>87</v>
      </c>
      <c r="P72" s="127"/>
      <c r="Q72" s="128"/>
      <c r="R72" t="s">
        <v>552</v>
      </c>
    </row>
    <row r="73" spans="1:18" ht="20.100000000000001" customHeight="1">
      <c r="A73">
        <v>0</v>
      </c>
      <c r="B73" s="56">
        <v>59</v>
      </c>
      <c r="C73" s="108" t="s">
        <v>87</v>
      </c>
      <c r="D73" s="58" t="s">
        <v>87</v>
      </c>
      <c r="E73" s="59" t="s">
        <v>87</v>
      </c>
      <c r="F73" s="96" t="s">
        <v>87</v>
      </c>
      <c r="G73" s="96" t="s">
        <v>87</v>
      </c>
      <c r="H73" s="60"/>
      <c r="I73" s="61"/>
      <c r="J73" s="61"/>
      <c r="K73" s="61"/>
      <c r="L73" s="61"/>
      <c r="M73" s="61"/>
      <c r="N73" s="61"/>
      <c r="O73" s="126" t="s">
        <v>87</v>
      </c>
      <c r="P73" s="127"/>
      <c r="Q73" s="128"/>
      <c r="R73" t="s">
        <v>552</v>
      </c>
    </row>
    <row r="74" spans="1:18" ht="20.100000000000001" customHeight="1">
      <c r="A74">
        <v>0</v>
      </c>
      <c r="B74" s="56">
        <v>60</v>
      </c>
      <c r="C74" s="108" t="s">
        <v>87</v>
      </c>
      <c r="D74" s="58" t="s">
        <v>87</v>
      </c>
      <c r="E74" s="59" t="s">
        <v>87</v>
      </c>
      <c r="F74" s="96" t="s">
        <v>87</v>
      </c>
      <c r="G74" s="96" t="s">
        <v>87</v>
      </c>
      <c r="H74" s="60"/>
      <c r="I74" s="61"/>
      <c r="J74" s="61"/>
      <c r="K74" s="61"/>
      <c r="L74" s="61"/>
      <c r="M74" s="61"/>
      <c r="N74" s="61"/>
      <c r="O74" s="126" t="s">
        <v>87</v>
      </c>
      <c r="P74" s="127"/>
      <c r="Q74" s="128"/>
      <c r="R74" t="s">
        <v>552</v>
      </c>
    </row>
    <row r="75" spans="1:18" ht="23.25" customHeight="1">
      <c r="A75">
        <v>0</v>
      </c>
      <c r="B75" s="66" t="s">
        <v>71</v>
      </c>
      <c r="C75" s="109"/>
      <c r="D75" s="68"/>
      <c r="E75" s="69"/>
      <c r="F75" s="97"/>
      <c r="G75" s="97"/>
      <c r="H75" s="71"/>
      <c r="I75" s="72"/>
      <c r="J75" s="72"/>
      <c r="K75" s="72"/>
      <c r="L75" s="72"/>
      <c r="M75" s="72"/>
      <c r="N75" s="72"/>
      <c r="O75" s="62"/>
      <c r="P75" s="62"/>
      <c r="Q75" s="62"/>
    </row>
    <row r="76" spans="1:18" ht="20.100000000000001" customHeight="1">
      <c r="A76">
        <v>0</v>
      </c>
      <c r="B76" s="73" t="s">
        <v>90</v>
      </c>
      <c r="C76" s="110"/>
      <c r="D76" s="75"/>
      <c r="E76" s="76"/>
      <c r="F76" s="98"/>
      <c r="G76" s="98"/>
      <c r="H76" s="78"/>
      <c r="I76" s="79"/>
      <c r="J76" s="79"/>
      <c r="K76" s="79"/>
      <c r="L76" s="79"/>
      <c r="M76" s="79"/>
      <c r="N76" s="79"/>
      <c r="O76" s="80"/>
      <c r="P76" s="80"/>
      <c r="Q76" s="80"/>
    </row>
    <row r="77" spans="1:18" ht="20.100000000000001" customHeight="1">
      <c r="A77">
        <v>0</v>
      </c>
      <c r="B77" s="81"/>
      <c r="C77" s="110"/>
      <c r="D77" s="75"/>
      <c r="E77" s="76"/>
      <c r="F77" s="98"/>
      <c r="G77" s="98"/>
      <c r="H77" s="78"/>
      <c r="I77" s="79"/>
      <c r="J77" s="79"/>
      <c r="K77" s="79"/>
      <c r="L77" s="79"/>
      <c r="M77" s="79"/>
      <c r="N77" s="79"/>
      <c r="O77" s="80"/>
      <c r="P77" s="80"/>
      <c r="Q77" s="80"/>
    </row>
    <row r="78" spans="1:18" ht="18" customHeight="1">
      <c r="A78">
        <v>0</v>
      </c>
      <c r="B78" s="81"/>
      <c r="C78" s="110"/>
      <c r="D78" s="75"/>
      <c r="E78" s="76"/>
      <c r="F78" s="98"/>
      <c r="G78" s="98"/>
      <c r="H78" s="78"/>
      <c r="I78" s="79"/>
      <c r="J78" s="79"/>
      <c r="K78" s="79"/>
      <c r="L78" s="79"/>
      <c r="M78" s="79"/>
      <c r="N78" s="79"/>
      <c r="O78" s="80"/>
      <c r="P78" s="80"/>
      <c r="Q78" s="80"/>
    </row>
    <row r="79" spans="1:18" ht="8.25" customHeight="1">
      <c r="A79">
        <v>0</v>
      </c>
      <c r="B79" s="81"/>
      <c r="C79" s="110"/>
      <c r="D79" s="75"/>
      <c r="E79" s="76"/>
      <c r="F79" s="98"/>
      <c r="G79" s="98"/>
      <c r="H79" s="78"/>
      <c r="I79" s="79"/>
      <c r="J79" s="79"/>
      <c r="K79" s="79"/>
      <c r="L79" s="79"/>
      <c r="M79" s="79"/>
      <c r="N79" s="79"/>
      <c r="O79" s="80"/>
      <c r="P79" s="80"/>
      <c r="Q79" s="80"/>
    </row>
    <row r="80" spans="1:18" ht="20.100000000000001" customHeight="1">
      <c r="A80">
        <v>0</v>
      </c>
      <c r="B80" s="82"/>
      <c r="C80" s="111" t="s">
        <v>89</v>
      </c>
      <c r="D80" s="75"/>
      <c r="E80" s="76"/>
      <c r="F80" s="98"/>
      <c r="G80" s="98"/>
      <c r="H80" s="78"/>
      <c r="I80" s="79"/>
      <c r="J80" s="79"/>
      <c r="K80" s="79"/>
      <c r="L80" s="79"/>
      <c r="M80" s="79"/>
      <c r="N80" s="79"/>
      <c r="O80" s="80"/>
      <c r="P80" s="80"/>
      <c r="Q80" s="80"/>
    </row>
    <row r="81" spans="1:16" ht="12.75" customHeight="1">
      <c r="A81">
        <v>0</v>
      </c>
      <c r="B81" s="82"/>
      <c r="C81" s="110"/>
      <c r="D81" s="75"/>
      <c r="E81" s="76"/>
      <c r="F81" s="98"/>
      <c r="G81" s="98"/>
      <c r="H81" s="100" t="s">
        <v>51</v>
      </c>
      <c r="I81" s="101">
        <v>5</v>
      </c>
      <c r="J81" s="101"/>
      <c r="K81" s="101"/>
      <c r="L81" s="101"/>
      <c r="M81" s="79"/>
      <c r="N81" s="91" t="s">
        <v>51</v>
      </c>
      <c r="O81" s="103">
        <v>2</v>
      </c>
      <c r="P81" s="80"/>
    </row>
  </sheetData>
  <mergeCells count="76">
    <mergeCell ref="O71:Q71"/>
    <mergeCell ref="O72:Q72"/>
    <mergeCell ref="O73:Q73"/>
    <mergeCell ref="O74:Q74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O53:Q53"/>
    <mergeCell ref="O54:Q54"/>
    <mergeCell ref="O55:Q55"/>
    <mergeCell ref="O56:Q56"/>
    <mergeCell ref="O57:Q57"/>
    <mergeCell ref="O58:Q58"/>
    <mergeCell ref="O47:Q47"/>
    <mergeCell ref="O48:Q48"/>
    <mergeCell ref="O49:Q49"/>
    <mergeCell ref="O50:Q50"/>
    <mergeCell ref="O51:Q51"/>
    <mergeCell ref="O52:Q52"/>
    <mergeCell ref="O34:Q34"/>
    <mergeCell ref="O35:Q35"/>
    <mergeCell ref="O36:Q36"/>
    <mergeCell ref="O37:Q37"/>
    <mergeCell ref="O45:Q45"/>
    <mergeCell ref="O46:Q46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J6:N6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81">
    <cfRule type="cellIs" dxfId="11" priority="1" stopIfTrue="1" operator="equal">
      <formula>0</formula>
    </cfRule>
  </conditionalFormatting>
  <conditionalFormatting sqref="G6:G37 O8:Q43 N44:O44 Q44 G45:G74 N81:P81">
    <cfRule type="cellIs" dxfId="10" priority="3" stopIfTrue="1" operator="equal">
      <formula>0</formula>
    </cfRule>
  </conditionalFormatting>
  <conditionalFormatting sqref="O45:Q80">
    <cfRule type="cellIs" dxfId="9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501</vt:lpstr>
      <vt:lpstr>Phòng 502</vt:lpstr>
      <vt:lpstr>Phòng 507</vt:lpstr>
      <vt:lpstr>Phòng 508</vt:lpstr>
      <vt:lpstr>Phòng 623</vt:lpstr>
      <vt:lpstr>'DSTHI (MYDTU)'!Print_Titles</vt:lpstr>
      <vt:lpstr>'Phòng 501'!Print_Titles</vt:lpstr>
      <vt:lpstr>'Phòng 502'!Print_Titles</vt:lpstr>
      <vt:lpstr>'Phòng 507'!Print_Titles</vt:lpstr>
      <vt:lpstr>'Phòng 508'!Print_Titles</vt:lpstr>
      <vt:lpstr>'Phòng 623'!Print_Titles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2026-03-19T07:35:22Z</cp:lastPrinted>
  <dcterms:created xsi:type="dcterms:W3CDTF">2009-04-20T08:11:00Z</dcterms:created>
  <dcterms:modified xsi:type="dcterms:W3CDTF">2026-03-19T07:37:33Z</dcterms:modified>
</cp:coreProperties>
</file>